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fsvjoho.town.oirase.aomori.jp\JH_Public\JH04_財政管財課\S55.財政公表・公会計＿\30_財政状況資料集（8月・3月頃照会）\R07作成（R06年度決算分）\"/>
    </mc:Choice>
  </mc:AlternateContent>
  <xr:revisionPtr revIDLastSave="0" documentId="13_ncr:1_{9A4F2523-56EF-4331-86EE-CEF1F9C4B70E}" xr6:coauthVersionLast="47" xr6:coauthVersionMax="47" xr10:uidLastSave="{00000000-0000-0000-0000-000000000000}"/>
  <bookViews>
    <workbookView xWindow="20370" yWindow="-120" windowWidth="25440" windowHeight="15270" firstSheet="3"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<sst xmlns="http://schemas.openxmlformats.org/spreadsheetml/2006/main" count="1084" uniqueCount="565">
  <si>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</si>
  <si>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</si>
  <si>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</si>
  <si>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</si>
  <si>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</si>
  <si>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</si>
  <si>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</si>
  <si>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</si>
  <si>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</si>
  <si>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</si>
  <si>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</si>
  <si>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</si>
  <si>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</si>
  <si>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</si>
  <si>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</si>
  <si>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</si>
  <si>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</si>
  <si>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</si>
  <si>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</si>
  <si>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</si>
  <si>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</si>
  <si>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</si>
  <si>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</si>
  <si>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</si>
  <si>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</si>
  <si>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</si>
  <si>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</si>
  <si>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</si>
  <si>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</si>
  <si>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</si>
  <si>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</si>
  <si>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</si>
  <si>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</si>
  <si>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</si>
  <si>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</si>
  <si>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</si>
  <si>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</si>
  <si>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</si>
  <si>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</si>
  <si>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</si>
  <si>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</si>
  <si>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</si>
  <si>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</si>
  <si>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</si>
  <si>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</si>
  <si>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</si>
  <si>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</si>
  <si>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</si>
  <si>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</si>
  <si>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</si>
  <si>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</si>
  <si>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</si>
  <si>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</si>
  <si>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</si>
  <si>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</si>
  <si>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</si>
  <si>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</si>
  <si>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</si>
  <si>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</si>
  <si>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</si>
  <si>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</si>
  <si>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</si>
  <si>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</si>
  <si>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</si>
  <si>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</si>
  <si>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</si>
  <si>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</si>
  <si>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</si>
  <si>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</si>
  <si>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</si>
  <si>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</si>
  <si>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</si>
  <si>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</si>
  <si>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</si>
  <si>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</si>
  <si>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</si>
  <si>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</si>
  <si>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</si>
  <si>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</si>
  <si>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</si>
  <si>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</si>
  <si>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</si>
  <si>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</si>
  <si>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</si>
  <si>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</si>
  <si>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</si>
  <si>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</si>
  <si>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</si>
  <si>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</si>
  <si>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</si>
  <si>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</si>
  <si>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</si>
  <si>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</si>
  <si>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</si>
  <si>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おいらせ町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</si>
  <si>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</si>
  <si>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</si>
  <si>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</si>
  <si>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</si>
  <si>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</si>
  <si>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</si>
  <si>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</si>
  <si>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</si>
  <si>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</si>
  <si>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</si>
  <si>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</si>
  <si>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</si>
  <si>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</si>
  <si>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</si>
  <si>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</si>
  <si>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</si>
  <si>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</si>
  <si>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</si>
  <si>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</si>
  <si>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</si>
  <si>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</si>
  <si>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</si>
  <si>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</si>
  <si>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</si>
  <si>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</si>
  <si>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</si>
  <si>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</si>
  <si>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</si>
  <si>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</si>
  <si>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</si>
  <si>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</si>
  <si>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</si>
  <si>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</si>
  <si>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</si>
  <si>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</si>
  <si>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</si>
  <si>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</si>
  <si>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</si>
  <si>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</si>
  <si>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</si>
  <si>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</si>
  <si>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</si>
  <si>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</si>
  <si>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</si>
  <si>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</si>
  <si>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</si>
  <si>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</si>
  <si>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</si>
  <si>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</si>
  <si>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</si>
  <si>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</si>
  <si>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</si>
  <si>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</si>
  <si>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</si>
  <si>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</si>
  <si>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</si>
  <si>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</si>
  <si>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</si>
  <si>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</si>
  <si>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</si>
  <si>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</si>
  <si>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</si>
  <si>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</si>
  <si>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</si>
  <si>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</si>
  <si>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</si>
  <si>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</si>
  <si>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</si>
  <si>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</si>
  <si>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</si>
  <si>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</si>
  <si>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</si>
  <si>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</si>
  <si>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</si>
  <si>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</si>
  <si>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</si>
  <si>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</si>
  <si>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</si>
  <si>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</si>
  <si>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</si>
  <si>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</si>
  <si>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</si>
  <si>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</si>
  <si>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</si>
  <si>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</si>
  <si>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</si>
  <si>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</si>
  <si>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</si>
  <si>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</si>
  <si>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</si>
  <si>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</si>
  <si>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</si>
  <si>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</si>
  <si>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</si>
  <si>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</si>
  <si>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</si>
  <si>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</si>
  <si>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</si>
  <si>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</si>
  <si>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</si>
  <si>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</si>
  <si>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</si>
  <si>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</si>
  <si>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</si>
  <si>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</si>
  <si>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</si>
  <si>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</si>
  <si>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</si>
  <si>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</si>
  <si>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青森県おいらせ町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</si>
  <si>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</si>
  <si>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</si>
  <si>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</si>
  <si>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</si>
  <si>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</si>
  <si>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</si>
  <si>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</si>
  <si>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</si>
  <si>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</si>
  <si>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</si>
  <si>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</si>
  <si>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</si>
  <si>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</si>
  <si>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</si>
  <si>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</si>
  <si>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</si>
  <si>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</si>
  <si>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</si>
  <si>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</si>
  <si>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</si>
  <si>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</si>
  <si>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</si>
  <si>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</si>
  <si>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</si>
  <si>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</si>
  <si>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</si>
  <si>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</si>
  <si>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</si>
  <si>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</si>
  <si>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</si>
  <si>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</si>
  <si>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</si>
  <si>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</si>
  <si>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</si>
  <si>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</si>
  <si>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</si>
  <si>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</si>
  <si>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</si>
  <si>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</si>
  <si>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</si>
  <si>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</si>
  <si>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</si>
  <si>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</si>
  <si>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</si>
  <si>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</si>
  <si>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</si>
  <si>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</si>
  <si>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</si>
  <si>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</si>
  <si>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</si>
  <si>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</si>
  <si>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</si>
  <si>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</si>
  <si>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</si>
  <si>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</si>
  <si>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</si>
  <si>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</si>
  <si>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</si>
  <si>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</si>
  <si>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</si>
  <si>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</si>
  <si>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</si>
  <si>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</si>
  <si>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</si>
  <si>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</si>
  <si>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</si>
  <si>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</si>
  <si>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</si>
  <si>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</si>
  <si>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</si>
  <si>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</si>
  <si>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</si>
  <si>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</si>
  <si>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</si>
  <si>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</si>
  <si>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</si>
  <si>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</si>
  <si>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</si>
  <si>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</si>
  <si>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</si>
  <si>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</si>
  <si>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</si>
  <si>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</si>
  <si>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</si>
  <si>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</si>
  <si>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</si>
  <si>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</si>
  <si>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</si>
  <si>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</si>
  <si>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</si>
  <si>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</si>
  <si>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</si>
  <si>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</si>
  <si>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</si>
  <si>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</si>
  <si>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</si>
  <si>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</si>
  <si>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</si>
  <si>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</si>
  <si>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</si>
  <si>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</si>
  <si>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</si>
  <si>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</si>
  <si>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</si>
  <si>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</si>
  <si>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</si>
  <si>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</si>
  <si>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</si>
  <si>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</si>
  <si>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</si>
  <si>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</si>
  <si>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</si>
  <si>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</si>
  <si>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</si>
  <si>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</si>
  <si>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</si>
  <si>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</si>
  <si>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</si>
  <si>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</si>
  <si>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</si>
  <si>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</si>
  <si>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</si>
  <si>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</si>
  <si>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</si>
  <si>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</si>
  <si>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</si>
  <si>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</si>
  <si>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</si>
  <si>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</si>
  <si>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</si>
  <si>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</si>
  <si>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</si>
  <si>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</si>
  <si>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</si>
  <si>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</si>
  <si>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</si>
  <si>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</si>
  <si>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</si>
  <si>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</si>
  <si>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</si>
  <si>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</si>
  <si>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</si>
  <si>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</si>
  <si>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</si>
  <si>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</si>
  <si>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</si>
  <si>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</si>
  <si>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</si>
  <si>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</si>
  <si>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</si>
  <si>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青森県おいらせ町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</si>
  <si>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</si>
  <si>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</si>
  <si>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</si>
  <si>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</si>
  <si>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</si>
  <si>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</si>
  <si>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</si>
  <si>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</si>
  <si>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</si>
  <si>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</si>
  <si>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</si>
  <si>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</si>
  <si>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</si>
  <si>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</si>
  <si>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</si>
  <si>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</si>
  <si>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</si>
  <si>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</si>
  <si>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</si>
  <si>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</si>
  <si>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</si>
  <si>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</si>
  <si>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</si>
  <si>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</si>
  <si>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</si>
  <si>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</si>
  <si>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</si>
  <si>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</si>
  <si>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</si>
  <si>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</si>
  <si>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</si>
  <si>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</si>
  <si>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</si>
  <si>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</si>
  <si>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</si>
  <si>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</si>
  <si>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</si>
  <si>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</si>
  <si>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</si>
  <si>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</si>
  <si>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</si>
  <si>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</si>
  <si>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</si>
  <si>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</si>
  <si>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</si>
  <si>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</si>
  <si>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</si>
  <si>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</si>
  <si>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</si>
  <si>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</si>
  <si>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</si>
  <si>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</si>
  <si>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</si>
  <si>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</si>
  <si>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</si>
  <si>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</si>
  <si>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</si>
  <si>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</si>
  <si>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</si>
  <si>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</si>
  <si>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</si>
  <si>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</si>
  <si>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</si>
  <si>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</si>
  <si>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</si>
  <si>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</si>
  <si>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</si>
  <si>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</si>
  <si>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</si>
  <si>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</si>
  <si>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</si>
  <si>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</si>
  <si>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</si>
  <si>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</si>
  <si>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</si>
  <si>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</si>
  <si>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</si>
  <si>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</si>
  <si>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</si>
  <si>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</si>
  <si>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</si>
  <si>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</si>
  <si>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</si>
  <si>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</si>
  <si>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</si>
  <si>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</si>
  <si>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</si>
  <si>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</si>
  <si>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</si>
  <si>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</si>
  <si>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</si>
  <si>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</si>
  <si>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</si>
  <si>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</si>
  <si>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</si>
  <si>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</si>
  <si>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</si>
  <si>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</si>
  <si>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</si>
  <si>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</si>
  <si>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</si>
  <si>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</si>
  <si>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</si>
  <si>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</si>
  <si>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</si>
  <si>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</si>
  <si>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</si>
  <si>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</si>
  <si>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</si>
  <si>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</si>
  <si>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</si>
  <si>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</si>
  <si>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</si>
  <si>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</si>
  <si>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</si>
  <si>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</si>
  <si>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</si>
  <si>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</si>
  <si>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</si>
  <si>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</si>
  <si>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</si>
  <si>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</si>
  <si>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</si>
  <si>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</si>
  <si>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</si>
  <si>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</si>
  <si>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</si>
  <si>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</si>
  <si>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</si>
  <si>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</si>
  <si>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</si>
  <si>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</si>
  <si>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</si>
  <si>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</si>
  <si>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</si>
  <si>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</si>
  <si>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</si>
  <si>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</si>
  <si>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</si>
  <si>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</si>
  <si>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</si>
  <si>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</si>
  <si>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</si>
  <si>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</si>
  <si>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</si>
  <si>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</si>
  <si>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</si>
  <si>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</si>
  <si>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</si>
  <si>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</si>
  <si>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</si>
  <si>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</si>
  <si>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</si>
  <si>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</si>
  <si>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</si>
  <si>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</si>
  <si>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</si>
  <si>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</si>
  <si>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</si>
  <si>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</si>
  <si>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</si>
  <si>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</si>
  <si>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</si>
  <si>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</si>
  <si>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</si>
  <si>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</si>
  <si>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</si>
  <si>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</si>
  <si>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</si>
  <si>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</si>
  <si>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</si>
  <si>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</si>
  <si>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</si>
  <si>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</si>
  <si>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</si>
  <si>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0.46</t>
  </si>
  <si>
    <t>▲ 1.48</t>
  </si>
  <si>
    <t>▲ 9.08</t>
  </si>
  <si>
    <t>▲ 2.76</t>
  </si>
  <si>
    <t>病院事業会計</t>
  </si>
  <si>
    <t>一般会計</t>
  </si>
  <si>
    <t>介護保険特別会計</t>
  </si>
  <si>
    <t>下水道事業会計</t>
  </si>
  <si>
    <t>後期高齢者医療特別会計</t>
  </si>
  <si>
    <t>国民健康保険特別会計</t>
  </si>
  <si>
    <t>奨学資金貸付事業特別会計</t>
  </si>
  <si>
    <t>その他会計（赤字）</t>
  </si>
  <si>
    <t>その他会計（黒字）</t>
  </si>
  <si>
    <t>R02</t>
    <phoneticPr fontId="5"/>
  </si>
  <si>
    <t>R03</t>
    <phoneticPr fontId="5"/>
  </si>
  <si>
    <t>R04</t>
    <phoneticPr fontId="5"/>
  </si>
  <si>
    <t>R05</t>
    <phoneticPr fontId="5"/>
  </si>
  <si>
    <t>R06</t>
    <phoneticPr fontId="5"/>
  </si>
  <si>
    <t>青森県市町村職員退職手当組合</t>
    <rPh sb="0" eb="3">
      <t>アオモリケン</t>
    </rPh>
    <rPh sb="3" eb="6">
      <t>シチョウソン</t>
    </rPh>
    <rPh sb="6" eb="8">
      <t>ショクイン</t>
    </rPh>
    <rPh sb="8" eb="10">
      <t>タイショク</t>
    </rPh>
    <rPh sb="10" eb="12">
      <t>テアテ</t>
    </rPh>
    <rPh sb="12" eb="14">
      <t>クミアイ</t>
    </rPh>
    <phoneticPr fontId="39"/>
  </si>
  <si>
    <t>上北地方教育・福祉事務組合</t>
    <rPh sb="0" eb="2">
      <t>カミキタ</t>
    </rPh>
    <rPh sb="2" eb="4">
      <t>チホウ</t>
    </rPh>
    <rPh sb="4" eb="6">
      <t>キョウイク</t>
    </rPh>
    <rPh sb="7" eb="13">
      <t>フクシジムクミアイ</t>
    </rPh>
    <phoneticPr fontId="39"/>
  </si>
  <si>
    <t>青森県市町村総合事務組合</t>
    <rPh sb="0" eb="3">
      <t>アオモリケン</t>
    </rPh>
    <rPh sb="3" eb="6">
      <t>シチョウソン</t>
    </rPh>
    <rPh sb="6" eb="8">
      <t>ソウゴウ</t>
    </rPh>
    <rPh sb="8" eb="10">
      <t>ジム</t>
    </rPh>
    <rPh sb="10" eb="12">
      <t>クミアイ</t>
    </rPh>
    <phoneticPr fontId="39"/>
  </si>
  <si>
    <t>十和田地域広域事務組合</t>
    <rPh sb="0" eb="3">
      <t>トワダ</t>
    </rPh>
    <rPh sb="3" eb="5">
      <t>チイキ</t>
    </rPh>
    <rPh sb="5" eb="7">
      <t>コウイキ</t>
    </rPh>
    <rPh sb="7" eb="9">
      <t>ジム</t>
    </rPh>
    <rPh sb="9" eb="11">
      <t>クミアイ</t>
    </rPh>
    <phoneticPr fontId="39"/>
  </si>
  <si>
    <t>八戸地域広域市町村圏事務組合</t>
    <rPh sb="0" eb="2">
      <t>ハチノヘ</t>
    </rPh>
    <rPh sb="2" eb="4">
      <t>チイキ</t>
    </rPh>
    <rPh sb="4" eb="6">
      <t>コウイキ</t>
    </rPh>
    <rPh sb="6" eb="9">
      <t>シチョウソン</t>
    </rPh>
    <rPh sb="9" eb="10">
      <t>ケン</t>
    </rPh>
    <rPh sb="10" eb="12">
      <t>ジム</t>
    </rPh>
    <rPh sb="12" eb="14">
      <t>クミアイ</t>
    </rPh>
    <phoneticPr fontId="39"/>
  </si>
  <si>
    <t>青森県交通災害共済組合</t>
    <rPh sb="0" eb="3">
      <t>アオモリケン</t>
    </rPh>
    <rPh sb="3" eb="5">
      <t>コウツウ</t>
    </rPh>
    <rPh sb="5" eb="7">
      <t>サイガイ</t>
    </rPh>
    <rPh sb="7" eb="9">
      <t>キョウサイ</t>
    </rPh>
    <rPh sb="9" eb="11">
      <t>クミアイ</t>
    </rPh>
    <phoneticPr fontId="39"/>
  </si>
  <si>
    <t>八戸圏域水道企業団</t>
    <rPh sb="0" eb="2">
      <t>ハチノヘ</t>
    </rPh>
    <rPh sb="2" eb="4">
      <t>ケンイキ</t>
    </rPh>
    <rPh sb="4" eb="6">
      <t>スイドウ</t>
    </rPh>
    <rPh sb="6" eb="8">
      <t>キギョウ</t>
    </rPh>
    <rPh sb="8" eb="9">
      <t>ダン</t>
    </rPh>
    <phoneticPr fontId="39"/>
  </si>
  <si>
    <t>青森県後期高齢者医療広域連合　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39"/>
  </si>
  <si>
    <t>青森県後期高齢者医療広域連合　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9"/>
  </si>
  <si>
    <t>-</t>
    <phoneticPr fontId="2"/>
  </si>
  <si>
    <t>法適用企業</t>
  </si>
  <si>
    <t>公共施設整備基金</t>
  </si>
  <si>
    <t>地域振興基金</t>
  </si>
  <si>
    <t>地域福祉基金</t>
  </si>
  <si>
    <t>まちづくり活動支援事業基金</t>
  </si>
  <si>
    <t>まちづくり推進基金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</si>
</sst>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5">
    <cellStyle name="標準" xfId="0" builtinId="0"/>
    <cellStyle name="標準 10" xfId="24" xr:uid="{C36EBF97-892E-4B38-8E7D-B1542FB6AAF2}"/>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D770848-BEA2-48A8-8B9A-E6E56733E873}"/>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2E94B110-4121-479E-AAD7-37F48C164759}"/>
    <cellStyle name="標準 8" xfId="23" xr:uid="{6232FF62-B7F7-4EE4-91BF-EDC716A84FA6}"/>
    <cellStyle name="標準 9" xfId="21" xr:uid="{E0F991A7-457B-4318-BDCE-E503B88C70B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47161</c:v>
                </c:pt>
                <c:pt idx="2">
                  <c:v>43423</c:v>
                </c:pt>
                <c:pt idx="3">
                  <c:v>45265</c:v>
                </c:pt>
                <c:pt idx="4">
                  <c:v>54621</c:v>
                </c:pt>
              </c:numCache>
            </c:numRef>
          </c:val>
          <c:smooth val="0"/>
          <c:extLst>
            <c:ext xmlns:c16="http://schemas.microsoft.com/office/drawing/2014/chart" uri="{C3380CC4-5D6E-409C-BE32-E72D297353CC}">
              <c16:uniqueId val="{00000000-2A9F-4F7A-BC12-1CF1FB7CEC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25994</c:v>
                </c:pt>
                <c:pt idx="1">
                  <c:v>29973</c:v>
                </c:pt>
                <c:pt idx="2">
                  <c:v>35966</c:v>
                </c:pt>
                <c:pt idx="3">
                  <c:v>31917</c:v>
                </c:pt>
                <c:pt idx="4">
                  <c:v>71484</c:v>
                </c:pt>
              </c:numCache>
            </c:numRef>
          </c:val>
          <c:smooth val="0"/>
          <c:extLst>
            <c:ext xmlns:c16="http://schemas.microsoft.com/office/drawing/2014/chart" uri="{C3380CC4-5D6E-409C-BE32-E72D297353CC}">
              <c16:uniqueId val="{00000001-2A9F-4F7A-BC12-1CF1FB7CEC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c:v>
                </c:pt>
                <c:pt idx="1">
                  <c:v>4.22</c:v>
                </c:pt>
                <c:pt idx="2">
                  <c:v>4.7699999999999996</c:v>
                </c:pt>
                <c:pt idx="3">
                  <c:v>2.91</c:v>
                </c:pt>
                <c:pt idx="4">
                  <c:v>3.94</c:v>
                </c:pt>
              </c:numCache>
            </c:numRef>
          </c:val>
          <c:extLst>
            <c:ext xmlns:c16="http://schemas.microsoft.com/office/drawing/2014/chart" uri="{C3380CC4-5D6E-409C-BE32-E72D297353CC}">
              <c16:uniqueId val="{00000000-C4E8-4DF4-B9F7-069207377A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21.07</c:v>
                </c:pt>
                <c:pt idx="1">
                  <c:v>30.72</c:v>
                </c:pt>
                <c:pt idx="2">
                  <c:v>32.6</c:v>
                </c:pt>
                <c:pt idx="3">
                  <c:v>28.58</c:v>
                </c:pt>
                <c:pt idx="4">
                  <c:v>26.78</c:v>
                </c:pt>
              </c:numCache>
            </c:numRef>
          </c:val>
          <c:extLst>
            <c:ext xmlns:c16="http://schemas.microsoft.com/office/drawing/2014/chart" uri="{C3380CC4-5D6E-409C-BE32-E72D297353CC}">
              <c16:uniqueId val="{00000001-C4E8-4DF4-B9F7-069207377A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-0.46</c:v>
                </c:pt>
                <c:pt idx="1">
                  <c:v>7.74</c:v>
                </c:pt>
                <c:pt idx="2">
                  <c:v>-1.48</c:v>
                </c:pt>
                <c:pt idx="3">
                  <c:v>-9.08</c:v>
                </c:pt>
                <c:pt idx="4">
                  <c:v>-2.76</c:v>
                </c:pt>
              </c:numCache>
            </c:numRef>
          </c:val>
          <c:smooth val="0"/>
          <c:extLst>
            <c:ext xmlns:c16="http://schemas.microsoft.com/office/drawing/2014/chart" uri="{C3380CC4-5D6E-409C-BE32-E72D297353CC}">
              <c16:uniqueId val="{00000002-C4E8-4DF4-B9F7-069207377A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#N/A</c:v>
                </c:pt>
                <c:pt idx="3">
                  <c:v>0.23</c:v>
                </c:pt>
                <c:pt idx="4">
                  <c:v>#N/A</c:v>
                </c:pt>
                <c:pt idx="5">
                  <c:v>0.11</c:v>
                </c:pt>
                <c:pt idx="6">
                  <c:v>#N/A</c:v>
                </c:pt>
                <c:pt idx="7">
                  <c:v>0.44</c:v>
                </c:pt>
                <c:pt idx="8">
                  <c:v>0</c:v>
                </c:pt>
                <c:pt idx="9">
                  <c:v>0</c:v>
                </c:pt>
              </c:numCache>
            </c:numRef>
          </c:val>
          <c:extLst>
            <c:ext xmlns:c16="http://schemas.microsoft.com/office/drawing/2014/chart" uri="{C3380CC4-5D6E-409C-BE32-E72D297353CC}">
              <c16:uniqueId val="{00000000-6CFE-421F-B274-9B2A6216E2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FE-421F-B274-9B2A6216E2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CFE-421F-B274-9B2A6216E251}"/>
            </c:ext>
          </c:extLst>
        </c:ser>
        <c:ser>
          <c:idx val="3"/>
          <c:order val="3"/>
          <c:tx>
            <c:strRef>
              <c:f>データシート!$A$30</c:f>
              <c:strCache>
                <c:ptCount val="1"/>
                <c:pt idx="0">
                  <c:v>奨学資金貸付事業特別会計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CFE-421F-B274-9B2A6216E25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0.52</c:v>
                </c:pt>
                <c:pt idx="2">
                  <c:v>#N/A</c:v>
                </c:pt>
                <c:pt idx="3">
                  <c:v>0.41</c:v>
                </c:pt>
                <c:pt idx="4">
                  <c:v>#N/A</c:v>
                </c:pt>
                <c:pt idx="5">
                  <c:v>0.66</c:v>
                </c:pt>
                <c:pt idx="6">
                  <c:v>#N/A</c:v>
                </c:pt>
                <c:pt idx="7">
                  <c:v>0.51</c:v>
                </c:pt>
                <c:pt idx="8">
                  <c:v>#N/A</c:v>
                </c:pt>
                <c:pt idx="9">
                  <c:v>0.13</c:v>
                </c:pt>
              </c:numCache>
            </c:numRef>
          </c:val>
          <c:extLst>
            <c:ext xmlns:c16="http://schemas.microsoft.com/office/drawing/2014/chart" uri="{C3380CC4-5D6E-409C-BE32-E72D297353CC}">
              <c16:uniqueId val="{00000004-6CFE-421F-B274-9B2A6216E25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0.12</c:v>
                </c:pt>
                <c:pt idx="4">
                  <c:v>#N/A</c:v>
                </c:pt>
                <c:pt idx="5">
                  <c:v>0.09</c:v>
                </c:pt>
                <c:pt idx="6">
                  <c:v>#N/A</c:v>
                </c:pt>
                <c:pt idx="7">
                  <c:v>0.1</c:v>
                </c:pt>
                <c:pt idx="8">
                  <c:v>#N/A</c:v>
                </c:pt>
                <c:pt idx="9">
                  <c:v>0.13</c:v>
                </c:pt>
              </c:numCache>
            </c:numRef>
          </c:val>
          <c:extLst>
            <c:ext xmlns:c16="http://schemas.microsoft.com/office/drawing/2014/chart" uri="{C3380CC4-5D6E-409C-BE32-E72D297353CC}">
              <c16:uniqueId val="{00000005-6CFE-421F-B274-9B2A6216E25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1.19</c:v>
                </c:pt>
              </c:numCache>
            </c:numRef>
          </c:val>
          <c:extLst>
            <c:ext xmlns:c16="http://schemas.microsoft.com/office/drawing/2014/chart" uri="{C3380CC4-5D6E-409C-BE32-E72D297353CC}">
              <c16:uniqueId val="{00000006-6CFE-421F-B274-9B2A6216E25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c:v>
                </c:pt>
                <c:pt idx="2">
                  <c:v>#N/A</c:v>
                </c:pt>
                <c:pt idx="3">
                  <c:v>1.65</c:v>
                </c:pt>
                <c:pt idx="4">
                  <c:v>#N/A</c:v>
                </c:pt>
                <c:pt idx="5">
                  <c:v>2.25</c:v>
                </c:pt>
                <c:pt idx="6">
                  <c:v>#N/A</c:v>
                </c:pt>
                <c:pt idx="7">
                  <c:v>2.52</c:v>
                </c:pt>
                <c:pt idx="8">
                  <c:v>#N/A</c:v>
                </c:pt>
                <c:pt idx="9">
                  <c:v>1.92</c:v>
                </c:pt>
              </c:numCache>
            </c:numRef>
          </c:val>
          <c:extLst>
            <c:ext xmlns:c16="http://schemas.microsoft.com/office/drawing/2014/chart" uri="{C3380CC4-5D6E-409C-BE32-E72D297353CC}">
              <c16:uniqueId val="{00000007-6CFE-421F-B274-9B2A6216E25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c:v>
                </c:pt>
                <c:pt idx="2">
                  <c:v>#N/A</c:v>
                </c:pt>
                <c:pt idx="3">
                  <c:v>4.21</c:v>
                </c:pt>
                <c:pt idx="4">
                  <c:v>#N/A</c:v>
                </c:pt>
                <c:pt idx="5">
                  <c:v>4.7699999999999996</c:v>
                </c:pt>
                <c:pt idx="6">
                  <c:v>#N/A</c:v>
                </c:pt>
                <c:pt idx="7">
                  <c:v>2.91</c:v>
                </c:pt>
                <c:pt idx="8">
                  <c:v>#N/A</c:v>
                </c:pt>
                <c:pt idx="9">
                  <c:v>3.94</c:v>
                </c:pt>
              </c:numCache>
            </c:numRef>
          </c:val>
          <c:extLst>
            <c:ext xmlns:c16="http://schemas.microsoft.com/office/drawing/2014/chart" uri="{C3380CC4-5D6E-409C-BE32-E72D297353CC}">
              <c16:uniqueId val="{00000008-6CFE-421F-B274-9B2A6216E25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c:v>
                </c:pt>
                <c:pt idx="2">
                  <c:v>#N/A</c:v>
                </c:pt>
                <c:pt idx="3">
                  <c:v>13.15</c:v>
                </c:pt>
                <c:pt idx="4">
                  <c:v>#N/A</c:v>
                </c:pt>
                <c:pt idx="5">
                  <c:v>14.73</c:v>
                </c:pt>
                <c:pt idx="6">
                  <c:v>#N/A</c:v>
                </c:pt>
                <c:pt idx="7">
                  <c:v>14.59</c:v>
                </c:pt>
                <c:pt idx="8">
                  <c:v>#N/A</c:v>
                </c:pt>
                <c:pt idx="9">
                  <c:v>13.76</c:v>
                </c:pt>
              </c:numCache>
            </c:numRef>
          </c:val>
          <c:extLst>
            <c:ext xmlns:c16="http://schemas.microsoft.com/office/drawing/2014/chart" uri="{C3380CC4-5D6E-409C-BE32-E72D297353CC}">
              <c16:uniqueId val="{00000009-6CFE-421F-B274-9B2A6216E2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1109</c:v>
                </c:pt>
                <c:pt idx="5">
                  <c:v>1093</c:v>
                </c:pt>
                <c:pt idx="8">
                  <c:v>1073</c:v>
                </c:pt>
                <c:pt idx="11">
                  <c:v>1051</c:v>
                </c:pt>
                <c:pt idx="14">
                  <c:v>1048</c:v>
                </c:pt>
              </c:numCache>
            </c:numRef>
          </c:val>
          <c:extLst>
            <c:ext xmlns:c16="http://schemas.microsoft.com/office/drawing/2014/chart" uri="{C3380CC4-5D6E-409C-BE32-E72D297353CC}">
              <c16:uniqueId val="{00000000-CA78-48AA-A2DC-426E56401C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78-48AA-A2DC-426E56401C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CA78-48AA-A2DC-426E56401C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31</c:v>
                </c:pt>
                <c:pt idx="3">
                  <c:v>34</c:v>
                </c:pt>
                <c:pt idx="6">
                  <c:v>34</c:v>
                </c:pt>
                <c:pt idx="9">
                  <c:v>39</c:v>
                </c:pt>
                <c:pt idx="12">
                  <c:v>53</c:v>
                </c:pt>
              </c:numCache>
            </c:numRef>
          </c:val>
          <c:extLst>
            <c:ext xmlns:c16="http://schemas.microsoft.com/office/drawing/2014/chart" uri="{C3380CC4-5D6E-409C-BE32-E72D297353CC}">
              <c16:uniqueId val="{00000003-CA78-48AA-A2DC-426E56401C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584</c:v>
                </c:pt>
                <c:pt idx="3">
                  <c:v>570</c:v>
                </c:pt>
                <c:pt idx="6">
                  <c:v>567</c:v>
                </c:pt>
                <c:pt idx="9">
                  <c:v>546</c:v>
                </c:pt>
                <c:pt idx="12">
                  <c:v>490</c:v>
                </c:pt>
              </c:numCache>
            </c:numRef>
          </c:val>
          <c:extLst>
            <c:ext xmlns:c16="http://schemas.microsoft.com/office/drawing/2014/chart" uri="{C3380CC4-5D6E-409C-BE32-E72D297353CC}">
              <c16:uniqueId val="{00000004-CA78-48AA-A2DC-426E56401C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78-48AA-A2DC-426E56401C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78-48AA-A2DC-426E56401C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1113</c:v>
                </c:pt>
                <c:pt idx="3">
                  <c:v>1089</c:v>
                </c:pt>
                <c:pt idx="6">
                  <c:v>1061</c:v>
                </c:pt>
                <c:pt idx="9">
                  <c:v>1063</c:v>
                </c:pt>
                <c:pt idx="12">
                  <c:v>980</c:v>
                </c:pt>
              </c:numCache>
            </c:numRef>
          </c:val>
          <c:extLst>
            <c:ext xmlns:c16="http://schemas.microsoft.com/office/drawing/2014/chart" uri="{C3380CC4-5D6E-409C-BE32-E72D297353CC}">
              <c16:uniqueId val="{00000007-CA78-48AA-A2DC-426E56401C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620</c:v>
                </c:pt>
                <c:pt idx="2">
                  <c:v>#N/A</c:v>
                </c:pt>
                <c:pt idx="3">
                  <c:v>#N/A</c:v>
                </c:pt>
                <c:pt idx="4">
                  <c:v>601</c:v>
                </c:pt>
                <c:pt idx="5">
                  <c:v>#N/A</c:v>
                </c:pt>
                <c:pt idx="6">
                  <c:v>#N/A</c:v>
                </c:pt>
                <c:pt idx="7">
                  <c:v>590</c:v>
                </c:pt>
                <c:pt idx="8">
                  <c:v>#N/A</c:v>
                </c:pt>
                <c:pt idx="9">
                  <c:v>#N/A</c:v>
                </c:pt>
                <c:pt idx="10">
                  <c:v>598</c:v>
                </c:pt>
                <c:pt idx="11">
                  <c:v>#N/A</c:v>
                </c:pt>
                <c:pt idx="12">
                  <c:v>#N/A</c:v>
                </c:pt>
                <c:pt idx="13">
                  <c:v>476</c:v>
                </c:pt>
                <c:pt idx="14">
                  <c:v>#N/A</c:v>
                </c:pt>
              </c:numCache>
            </c:numRef>
          </c:val>
          <c:smooth val="0"/>
          <c:extLst>
            <c:ext xmlns:c16="http://schemas.microsoft.com/office/drawing/2014/chart" uri="{C3380CC4-5D6E-409C-BE32-E72D297353CC}">
              <c16:uniqueId val="{00000008-CA78-48AA-A2DC-426E56401C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11981</c:v>
                </c:pt>
                <c:pt idx="5">
                  <c:v>11324</c:v>
                </c:pt>
                <c:pt idx="8">
                  <c:v>10685</c:v>
                </c:pt>
                <c:pt idx="11">
                  <c:v>9967</c:v>
                </c:pt>
                <c:pt idx="14">
                  <c:v>9491</c:v>
                </c:pt>
              </c:numCache>
            </c:numRef>
          </c:val>
          <c:extLst>
            <c:ext xmlns:c16="http://schemas.microsoft.com/office/drawing/2014/chart" uri="{C3380CC4-5D6E-409C-BE32-E72D297353CC}">
              <c16:uniqueId val="{00000000-363A-4476-B136-B1C346CFB1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165</c:v>
                </c:pt>
                <c:pt idx="5">
                  <c:v>117</c:v>
                </c:pt>
                <c:pt idx="8">
                  <c:v>84</c:v>
                </c:pt>
                <c:pt idx="11">
                  <c:v>51</c:v>
                </c:pt>
                <c:pt idx="14">
                  <c:v>33</c:v>
                </c:pt>
              </c:numCache>
            </c:numRef>
          </c:val>
          <c:extLst>
            <c:ext xmlns:c16="http://schemas.microsoft.com/office/drawing/2014/chart" uri="{C3380CC4-5D6E-409C-BE32-E72D297353CC}">
              <c16:uniqueId val="{00000001-363A-4476-B136-B1C346CFB1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4193</c:v>
                </c:pt>
                <c:pt idx="5">
                  <c:v>5154</c:v>
                </c:pt>
                <c:pt idx="8">
                  <c:v>5412</c:v>
                </c:pt>
                <c:pt idx="11">
                  <c:v>5677</c:v>
                </c:pt>
                <c:pt idx="14">
                  <c:v>5630</c:v>
                </c:pt>
              </c:numCache>
            </c:numRef>
          </c:val>
          <c:extLst>
            <c:ext xmlns:c16="http://schemas.microsoft.com/office/drawing/2014/chart" uri="{C3380CC4-5D6E-409C-BE32-E72D297353CC}">
              <c16:uniqueId val="{00000002-363A-4476-B136-B1C346CFB1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3A-4476-B136-B1C346CFB1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3A-4476-B136-B1C346CFB1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3A-4476-B136-B1C346CFB1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581</c:v>
                </c:pt>
                <c:pt idx="3">
                  <c:v>627</c:v>
                </c:pt>
                <c:pt idx="6">
                  <c:v>614</c:v>
                </c:pt>
                <c:pt idx="9">
                  <c:v>610</c:v>
                </c:pt>
                <c:pt idx="12">
                  <c:v>642</c:v>
                </c:pt>
              </c:numCache>
            </c:numRef>
          </c:val>
          <c:extLst>
            <c:ext xmlns:c16="http://schemas.microsoft.com/office/drawing/2014/chart" uri="{C3380CC4-5D6E-409C-BE32-E72D297353CC}">
              <c16:uniqueId val="{00000006-363A-4476-B136-B1C346CFB1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550</c:v>
                </c:pt>
                <c:pt idx="3">
                  <c:v>531</c:v>
                </c:pt>
                <c:pt idx="6">
                  <c:v>514</c:v>
                </c:pt>
                <c:pt idx="9">
                  <c:v>504</c:v>
                </c:pt>
                <c:pt idx="12">
                  <c:v>487</c:v>
                </c:pt>
              </c:numCache>
            </c:numRef>
          </c:val>
          <c:extLst>
            <c:ext xmlns:c16="http://schemas.microsoft.com/office/drawing/2014/chart" uri="{C3380CC4-5D6E-409C-BE32-E72D297353CC}">
              <c16:uniqueId val="{00000007-363A-4476-B136-B1C346CFB1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5792</c:v>
                </c:pt>
                <c:pt idx="3">
                  <c:v>5390</c:v>
                </c:pt>
                <c:pt idx="6">
                  <c:v>5068</c:v>
                </c:pt>
                <c:pt idx="9">
                  <c:v>4612</c:v>
                </c:pt>
                <c:pt idx="12">
                  <c:v>3879</c:v>
                </c:pt>
              </c:numCache>
            </c:numRef>
          </c:val>
          <c:extLst>
            <c:ext xmlns:c16="http://schemas.microsoft.com/office/drawing/2014/chart" uri="{C3380CC4-5D6E-409C-BE32-E72D297353CC}">
              <c16:uniqueId val="{00000008-363A-4476-B136-B1C346CFB1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c:v>
                </c:pt>
                <c:pt idx="3">
                  <c:v>6</c:v>
                </c:pt>
                <c:pt idx="6">
                  <c:v>5</c:v>
                </c:pt>
                <c:pt idx="9">
                  <c:v>3</c:v>
                </c:pt>
                <c:pt idx="12">
                  <c:v>2</c:v>
                </c:pt>
              </c:numCache>
            </c:numRef>
          </c:val>
          <c:extLst>
            <c:ext xmlns:c16="http://schemas.microsoft.com/office/drawing/2014/chart" uri="{C3380CC4-5D6E-409C-BE32-E72D297353CC}">
              <c16:uniqueId val="{00000009-363A-4476-B136-B1C346CFB1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9633</c:v>
                </c:pt>
                <c:pt idx="3">
                  <c:v>9047</c:v>
                </c:pt>
                <c:pt idx="6">
                  <c:v>8347</c:v>
                </c:pt>
                <c:pt idx="9">
                  <c:v>7716</c:v>
                </c:pt>
                <c:pt idx="12">
                  <c:v>7654</c:v>
                </c:pt>
              </c:numCache>
            </c:numRef>
          </c:val>
          <c:extLst>
            <c:ext xmlns:c16="http://schemas.microsoft.com/office/drawing/2014/chart" uri="{C3380CC4-5D6E-409C-BE32-E72D297353CC}">
              <c16:uniqueId val="{0000000A-363A-4476-B136-B1C346CFB1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63A-4476-B136-B1C346CFB1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2237</c:v>
                </c:pt>
                <c:pt idx="1">
                  <c:v>1982</c:v>
                </c:pt>
                <c:pt idx="2">
                  <c:v>1906</c:v>
                </c:pt>
              </c:numCache>
            </c:numRef>
          </c:val>
          <c:extLst>
            <c:ext xmlns:c16="http://schemas.microsoft.com/office/drawing/2014/chart" uri="{C3380CC4-5D6E-409C-BE32-E72D297353CC}">
              <c16:uniqueId val="{00000000-D232-45AF-800C-07011F0644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709</c:v>
                </c:pt>
                <c:pt idx="1">
                  <c:v>709</c:v>
                </c:pt>
                <c:pt idx="2">
                  <c:v>695</c:v>
                </c:pt>
              </c:numCache>
            </c:numRef>
          </c:val>
          <c:extLst>
            <c:ext xmlns:c16="http://schemas.microsoft.com/office/drawing/2014/chart" uri="{C3380CC4-5D6E-409C-BE32-E72D297353CC}">
              <c16:uniqueId val="{00000001-D232-45AF-800C-07011F0644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2798</c:v>
                </c:pt>
                <c:pt idx="1">
                  <c:v>3227</c:v>
                </c:pt>
                <c:pt idx="2">
                  <c:v>3250</c:v>
                </c:pt>
              </c:numCache>
            </c:numRef>
          </c:val>
          <c:extLst>
            <c:ext xmlns:c16="http://schemas.microsoft.com/office/drawing/2014/chart" uri="{C3380CC4-5D6E-409C-BE32-E72D297353CC}">
              <c16:uniqueId val="{00000002-D232-45AF-800C-07011F0644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青森県おいらせ町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単年度による実質公債費比率は、前年度比率よりも</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％減少し、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カ年平均比率でも</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　一般会計における元利償還金は、普通建設事業の抑制により、平成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ピークを迎えてからは大きな変動はなかったが、新庁舎建設等の大規模な普通建設事業の予定を控えており、公債費負担が財政を圧迫することのないよう、今後も普通建設事業の抑制と平準化を図っていく必要がある</a:t>
          </a:r>
          <a:r>
            <a:rPr kumimoji="1"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青森県おいらせ町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将来負担額は年々減少を続け、充当可能財源等が将来負担額を上回り、令和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年度に引き続き将来負担</a:t>
          </a:r>
          <a:r>
            <a:rPr kumimoji="1" lang="ja-JP" altLang="en-US" sz="1100">
              <a:solidFill>
                <a:schemeClr val="dk1"/>
              </a:solidFill>
              <a:effectLst/>
              <a:latin typeface="+mn-lt"/>
              <a:ea typeface="+mn-ea"/>
              <a:cs typeface="+mn-cs"/>
            </a:rPr>
            <a:t>比</a:t>
          </a:r>
          <a:r>
            <a:rPr kumimoji="1" lang="ja-JP" altLang="ja-JP" sz="1100">
              <a:solidFill>
                <a:schemeClr val="dk1"/>
              </a:solidFill>
              <a:effectLst/>
              <a:latin typeface="+mn-lt"/>
              <a:ea typeface="+mn-ea"/>
              <a:cs typeface="+mn-cs"/>
            </a:rPr>
            <a:t>率が</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主な要因としては、過去に実施している地方債の繰上償還と新規発行抑制により、地方債現在高の増加抑制が図られたこと、基金や基準財政需要額算入見込額などの充当可能財源等が増加したことなどが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新庁舎建設等の大規模な普通建設事業の予定を控えているため、公債費負担が財政を圧迫することのないよう、他の普通建設事業費の抑制と平準化を図るとともに、充当可能財源の確保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青森県おいらせ町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・基金全体では</a:t>
          </a:r>
          <a:r>
            <a:rPr kumimoji="1" lang="en-US" altLang="ja-JP" sz="1400" b="0" i="0" u="none" strike="noStrike" kern="0" cap="none" spc="0" normalizeH="0" baseline="0" noProof="0">
              <a:ln>
                <a:noFill/>
              </a:ln>
              <a:solidFill>
                <a:prstClr val="black"/>
              </a:solidFill>
              <a:effectLst/>
              <a:uLnTx/>
              <a:uFillTx/>
              <a:latin typeface="+mn-lt"/>
              <a:ea typeface="+mn-ea"/>
              <a:cs typeface="+mn-cs"/>
            </a:rPr>
            <a:t>67</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百万円の</a:t>
          </a:r>
          <a:r>
            <a:rPr kumimoji="1" lang="ja-JP" altLang="en-US" sz="1400" b="0" i="0" u="none" strike="noStrike" kern="0" cap="none" spc="0" normalizeH="0" baseline="0" noProof="0">
              <a:ln>
                <a:noFill/>
              </a:ln>
              <a:solidFill>
                <a:prstClr val="black"/>
              </a:solidFill>
              <a:effectLst/>
              <a:uLnTx/>
              <a:uFillTx/>
              <a:latin typeface="+mn-lt"/>
              <a:ea typeface="+mn-ea"/>
              <a:cs typeface="+mn-cs"/>
            </a:rPr>
            <a:t>減と</a:t>
          </a:r>
          <a:r>
            <a:rPr kumimoji="1" lang="ja-JP" altLang="ja-JP" sz="1400" b="0" i="0" u="none" strike="noStrike" kern="0" cap="none" spc="0" normalizeH="0" baseline="0" noProof="0">
              <a:ln>
                <a:noFill/>
              </a:ln>
              <a:solidFill>
                <a:prstClr val="black"/>
              </a:solidFill>
              <a:effectLst/>
              <a:uLnTx/>
              <a:uFillTx/>
              <a:latin typeface="+mn-lt"/>
              <a:ea typeface="+mn-ea"/>
              <a:cs typeface="+mn-cs"/>
            </a:rPr>
            <a:t>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・財政調整基金は財源不足を補うため</a:t>
          </a:r>
          <a:r>
            <a:rPr kumimoji="1" lang="en-US" altLang="ja-JP" sz="1400" b="0" i="0" u="none" strike="noStrike" kern="0" cap="none" spc="0" normalizeH="0" baseline="0" noProof="0">
              <a:ln>
                <a:noFill/>
              </a:ln>
              <a:solidFill>
                <a:prstClr val="black"/>
              </a:solidFill>
              <a:effectLst/>
              <a:uLnTx/>
              <a:uFillTx/>
              <a:latin typeface="+mn-lt"/>
              <a:ea typeface="+mn-ea"/>
              <a:cs typeface="+mn-cs"/>
            </a:rPr>
            <a:t>241</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百万円を取り崩したものの、貸付金元</a:t>
          </a:r>
          <a:r>
            <a:rPr kumimoji="1" lang="ja-JP" altLang="en-US" sz="1400" b="0" i="0" u="none" strike="noStrike" kern="0" cap="none" spc="0" normalizeH="0" baseline="0" noProof="0">
              <a:ln>
                <a:noFill/>
              </a:ln>
              <a:solidFill>
                <a:prstClr val="black"/>
              </a:solidFill>
              <a:effectLst/>
              <a:uLnTx/>
              <a:uFillTx/>
              <a:latin typeface="+mn-lt"/>
              <a:ea typeface="+mn-ea"/>
              <a:cs typeface="+mn-cs"/>
            </a:rPr>
            <a:t>利</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百万円及び令和</a:t>
          </a:r>
          <a:r>
            <a:rPr kumimoji="1" lang="en-US" altLang="ja-JP" sz="1400" b="0" i="0" u="none" strike="noStrike" kern="0" cap="none" spc="0" normalizeH="0" baseline="0" noProof="0">
              <a:ln>
                <a:noFill/>
              </a:ln>
              <a:solidFill>
                <a:prstClr val="black"/>
              </a:solidFill>
              <a:effectLst/>
              <a:uLnTx/>
              <a:uFillTx/>
              <a:latin typeface="+mn-lt"/>
              <a:ea typeface="+mn-ea"/>
              <a:cs typeface="+mn-cs"/>
            </a:rPr>
            <a:t>5</a:t>
          </a:r>
          <a:r>
            <a:rPr kumimoji="1" lang="ja-JP" altLang="ja-JP" sz="1400" b="0" i="0" u="none" strike="noStrike" kern="0" cap="none" spc="0" normalizeH="0" baseline="0" noProof="0">
              <a:ln>
                <a:noFill/>
              </a:ln>
              <a:solidFill>
                <a:prstClr val="black"/>
              </a:solidFill>
              <a:effectLst/>
              <a:uLnTx/>
              <a:uFillTx/>
              <a:latin typeface="+mn-lt"/>
              <a:ea typeface="+mn-ea"/>
              <a:cs typeface="+mn-cs"/>
            </a:rPr>
            <a:t>年度の歳計剰余金</a:t>
          </a:r>
          <a:r>
            <a:rPr kumimoji="1" lang="en-US" altLang="ja-JP" sz="1400" b="0" i="0" u="none" strike="noStrike" kern="0" cap="none" spc="0" normalizeH="0" baseline="0" noProof="0">
              <a:ln>
                <a:noFill/>
              </a:ln>
              <a:solidFill>
                <a:prstClr val="black"/>
              </a:solidFill>
              <a:effectLst/>
              <a:uLnTx/>
              <a:uFillTx/>
              <a:latin typeface="+mn-lt"/>
              <a:ea typeface="+mn-ea"/>
              <a:cs typeface="+mn-cs"/>
            </a:rPr>
            <a:t>160</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百万円を積み立てたことにより、</a:t>
          </a:r>
          <a:r>
            <a:rPr kumimoji="1" lang="en-US" altLang="ja-JP" sz="1400" b="0" i="0" u="none" strike="noStrike" kern="0" cap="none" spc="0" normalizeH="0" baseline="0" noProof="0">
              <a:ln>
                <a:noFill/>
              </a:ln>
              <a:solidFill>
                <a:prstClr val="black"/>
              </a:solidFill>
              <a:effectLst/>
              <a:uLnTx/>
              <a:uFillTx/>
              <a:latin typeface="+mn-lt"/>
              <a:ea typeface="+mn-ea"/>
              <a:cs typeface="+mn-cs"/>
            </a:rPr>
            <a:t>76</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百万円の</a:t>
          </a:r>
          <a:r>
            <a:rPr kumimoji="1" lang="ja-JP" altLang="en-US" sz="1400" b="0" i="0" u="none" strike="noStrike" kern="0" cap="none" spc="0" normalizeH="0" baseline="0" noProof="0">
              <a:ln>
                <a:noFill/>
              </a:ln>
              <a:solidFill>
                <a:prstClr val="black"/>
              </a:solidFill>
              <a:effectLst/>
              <a:uLnTx/>
              <a:uFillTx/>
              <a:latin typeface="+mn-lt"/>
              <a:ea typeface="+mn-ea"/>
              <a:cs typeface="+mn-cs"/>
            </a:rPr>
            <a:t>減</a:t>
          </a:r>
          <a:r>
            <a:rPr kumimoji="1" lang="ja-JP" altLang="ja-JP" sz="14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・特定目的基金では、公共施設整備基金を後年度の事業に充てる財源として</a:t>
          </a:r>
          <a:r>
            <a:rPr kumimoji="1" lang="en-US" altLang="ja-JP" sz="1400" b="0" i="0" u="none" strike="noStrike" kern="0" cap="none" spc="0" normalizeH="0" baseline="0" noProof="0">
              <a:ln>
                <a:noFill/>
              </a:ln>
              <a:solidFill>
                <a:prstClr val="black"/>
              </a:solidFill>
              <a:effectLst/>
              <a:uLnTx/>
              <a:uFillTx/>
              <a:latin typeface="+mn-lt"/>
              <a:ea typeface="+mn-ea"/>
              <a:cs typeface="+mn-cs"/>
            </a:rPr>
            <a:t>220</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百万円積み立て</a:t>
          </a:r>
          <a:r>
            <a:rPr kumimoji="1" lang="ja-JP" altLang="en-US" sz="1400" b="0" i="0" u="none" strike="noStrike" kern="0" cap="none" spc="0" normalizeH="0" baseline="0" noProof="0">
              <a:ln>
                <a:noFill/>
              </a:ln>
              <a:solidFill>
                <a:prstClr val="black"/>
              </a:solidFill>
              <a:effectLst/>
              <a:uLnTx/>
              <a:uFillTx/>
              <a:latin typeface="+mn-lt"/>
              <a:ea typeface="+mn-ea"/>
              <a:cs typeface="+mn-cs"/>
            </a:rPr>
            <a:t>、</a:t>
          </a:r>
          <a:r>
            <a:rPr kumimoji="1" lang="ja-JP" altLang="ja-JP" sz="1400" b="0" i="0" u="none" strike="noStrike" kern="0" cap="none" spc="0" normalizeH="0" baseline="0" noProof="0">
              <a:ln>
                <a:noFill/>
              </a:ln>
              <a:solidFill>
                <a:prstClr val="black"/>
              </a:solidFill>
              <a:effectLst/>
              <a:uLnTx/>
              <a:uFillTx/>
              <a:latin typeface="+mn-lt"/>
              <a:ea typeface="+mn-ea"/>
              <a:cs typeface="+mn-cs"/>
            </a:rPr>
            <a:t>地域福祉基金を敬老会開催事業などの事業充当財源として</a:t>
          </a:r>
          <a:r>
            <a:rPr kumimoji="1" lang="en-US" altLang="ja-JP" sz="1400" b="0" i="0" u="none" strike="noStrike" kern="0" cap="none" spc="0" normalizeH="0" baseline="0" noProof="0">
              <a:ln>
                <a:noFill/>
              </a:ln>
              <a:solidFill>
                <a:prstClr val="black"/>
              </a:solidFill>
              <a:effectLst/>
              <a:uLnTx/>
              <a:uFillTx/>
              <a:latin typeface="+mn-lt"/>
              <a:ea typeface="+mn-ea"/>
              <a:cs typeface="+mn-cs"/>
            </a:rPr>
            <a:t>6</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百万円取り崩すなどして、総額</a:t>
          </a:r>
          <a:r>
            <a:rPr kumimoji="1" lang="ja-JP" altLang="en-US" sz="1400" b="0" i="0" u="none" strike="noStrike" kern="0" cap="none" spc="0" normalizeH="0" baseline="0" noProof="0">
              <a:ln>
                <a:noFill/>
              </a:ln>
              <a:solidFill>
                <a:prstClr val="black"/>
              </a:solidFill>
              <a:effectLst/>
              <a:uLnTx/>
              <a:uFillTx/>
              <a:latin typeface="+mn-lt"/>
              <a:ea typeface="+mn-ea"/>
              <a:cs typeface="+mn-cs"/>
            </a:rPr>
            <a:t>で</a:t>
          </a:r>
          <a:r>
            <a:rPr kumimoji="1" lang="en-US" altLang="ja-JP" sz="1400" b="0" i="0" u="none" strike="noStrike" kern="0" cap="none" spc="0" normalizeH="0" baseline="0" noProof="0">
              <a:ln>
                <a:noFill/>
              </a:ln>
              <a:solidFill>
                <a:prstClr val="black"/>
              </a:solidFill>
              <a:effectLst/>
              <a:uLnTx/>
              <a:uFillTx/>
              <a:latin typeface="+mn-lt"/>
              <a:ea typeface="+mn-ea"/>
              <a:cs typeface="+mn-cs"/>
            </a:rPr>
            <a:t>23</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百万円増加した。</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・基金の使途の明確化を図るとともに基金管理を徹底し、基金の確保のために歳出削減策等を講じてくこととしている。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・公共施設整備基金：　公共施設の整備に要する経費の財源に充てるため。</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・地域振興基金：　町民の連帯の強化及び地域振興を図るため。</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・地域福祉基金：　高齢者等の福祉の増進に関する事業で、民間の団体に対する補助事業及び町が推進する事業の財源に充てるため。</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・まちづくり活動支援事業基金：　町民又は町内における独創的かつ自主的なまちづくり活動を支援するため。</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・まちづくり推進基金：　町における地域の特性を</a:t>
          </a:r>
          <a:r>
            <a:rPr kumimoji="1" lang="ja-JP" altLang="en-US" sz="1400" b="0" i="0" u="none" strike="noStrike" kern="0" cap="none" spc="0" normalizeH="0" baseline="0" noProof="0">
              <a:ln>
                <a:noFill/>
              </a:ln>
              <a:solidFill>
                <a:prstClr val="black"/>
              </a:solidFill>
              <a:effectLst/>
              <a:uLnTx/>
              <a:uFillTx/>
              <a:latin typeface="+mn-lt"/>
              <a:ea typeface="+mn-ea"/>
              <a:cs typeface="+mn-cs"/>
            </a:rPr>
            <a:t>生かした</a:t>
          </a:r>
          <a:r>
            <a:rPr kumimoji="1" lang="ja-JP" altLang="ja-JP" sz="1400" b="0" i="0" u="none" strike="noStrike" kern="0" cap="none" spc="0" normalizeH="0" baseline="0" noProof="0">
              <a:ln>
                <a:noFill/>
              </a:ln>
              <a:solidFill>
                <a:prstClr val="black"/>
              </a:solidFill>
              <a:effectLst/>
              <a:uLnTx/>
              <a:uFillTx/>
              <a:latin typeface="+mn-lt"/>
              <a:ea typeface="+mn-ea"/>
              <a:cs typeface="+mn-cs"/>
            </a:rPr>
            <a:t>まちづくりを推進するため。</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・公共施設整備基金：　庁舎整備等の後年度の事業に充てる財源として</a:t>
          </a:r>
          <a:r>
            <a:rPr kumimoji="1" lang="en-US" altLang="ja-JP" sz="1400" b="0" i="0" u="none" strike="noStrike" kern="0" cap="none" spc="0" normalizeH="0" baseline="0" noProof="0">
              <a:ln>
                <a:noFill/>
              </a:ln>
              <a:solidFill>
                <a:prstClr val="black"/>
              </a:solidFill>
              <a:effectLst/>
              <a:uLnTx/>
              <a:uFillTx/>
              <a:latin typeface="+mn-lt"/>
              <a:ea typeface="+mn-ea"/>
              <a:cs typeface="+mn-cs"/>
            </a:rPr>
            <a:t>220</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百万円積</a:t>
          </a:r>
          <a:r>
            <a:rPr kumimoji="1" lang="ja-JP" altLang="en-US" sz="1400" b="0" i="0" u="none" strike="noStrike" kern="0" cap="none" spc="0" normalizeH="0" baseline="0" noProof="0">
              <a:ln>
                <a:noFill/>
              </a:ln>
              <a:solidFill>
                <a:prstClr val="black"/>
              </a:solidFill>
              <a:effectLst/>
              <a:uLnTx/>
              <a:uFillTx/>
              <a:latin typeface="+mn-lt"/>
              <a:ea typeface="+mn-ea"/>
              <a:cs typeface="+mn-cs"/>
            </a:rPr>
            <a:t>み</a:t>
          </a:r>
          <a:r>
            <a:rPr kumimoji="1" lang="ja-JP" altLang="ja-JP" sz="1400" b="0" i="0" u="none" strike="noStrike" kern="0" cap="none" spc="0" normalizeH="0" baseline="0" noProof="0">
              <a:ln>
                <a:noFill/>
              </a:ln>
              <a:solidFill>
                <a:prstClr val="black"/>
              </a:solidFill>
              <a:effectLst/>
              <a:uLnTx/>
              <a:uFillTx/>
              <a:latin typeface="+mn-lt"/>
              <a:ea typeface="+mn-ea"/>
              <a:cs typeface="+mn-cs"/>
            </a:rPr>
            <a:t>立てたことによる増</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・地域福祉基金：　敬老会開催事業などの事業充当財源として</a:t>
          </a:r>
          <a:r>
            <a:rPr kumimoji="1" lang="en-US" altLang="ja-JP" sz="1400" b="0" i="0" u="none" strike="noStrike" kern="0" cap="none" spc="0" normalizeH="0" baseline="0" noProof="0">
              <a:ln>
                <a:noFill/>
              </a:ln>
              <a:solidFill>
                <a:prstClr val="black"/>
              </a:solidFill>
              <a:effectLst/>
              <a:uLnTx/>
              <a:uFillTx/>
              <a:latin typeface="+mn-lt"/>
              <a:ea typeface="+mn-ea"/>
              <a:cs typeface="+mn-cs"/>
            </a:rPr>
            <a:t>6</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a:t>
          </a:r>
          <a:r>
            <a:rPr kumimoji="1" lang="ja-JP" altLang="en-US" sz="1400" b="0" i="0" u="none" strike="noStrike" kern="0" cap="none" spc="0" normalizeH="0" baseline="0" noProof="0">
              <a:ln>
                <a:noFill/>
              </a:ln>
              <a:solidFill>
                <a:prstClr val="black"/>
              </a:solidFill>
              <a:effectLst/>
              <a:uLnTx/>
              <a:uFillTx/>
              <a:latin typeface="+mn-lt"/>
              <a:ea typeface="+mn-ea"/>
              <a:cs typeface="+mn-cs"/>
            </a:rPr>
            <a:t>取り崩し</a:t>
          </a:r>
          <a:r>
            <a:rPr kumimoji="1" lang="ja-JP" altLang="ja-JP" sz="1400" b="0" i="0" u="none" strike="noStrike" kern="0" cap="none" spc="0" normalizeH="0" baseline="0" noProof="0">
              <a:ln>
                <a:noFill/>
              </a:ln>
              <a:solidFill>
                <a:prstClr val="black"/>
              </a:solidFill>
              <a:effectLst/>
              <a:uLnTx/>
              <a:uFillTx/>
              <a:latin typeface="+mn-lt"/>
              <a:ea typeface="+mn-ea"/>
              <a:cs typeface="+mn-cs"/>
            </a:rPr>
            <a:t>たことによる減</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・公共施設整備基金：</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収支見込が黒字の年度は財政調整基金残高を確保した上で状況に応じ積立てを検討する。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・まちづくり活動支援事業基金：　まちづくり団体等の自主的な活動推進に充てるため取</a:t>
          </a:r>
          <a:r>
            <a:rPr kumimoji="1" lang="ja-JP" altLang="en-US" sz="1400" b="0" i="0" u="none" strike="noStrike" kern="0" cap="none" spc="0" normalizeH="0" baseline="0" noProof="0">
              <a:ln>
                <a:noFill/>
              </a:ln>
              <a:solidFill>
                <a:prstClr val="black"/>
              </a:solidFill>
              <a:effectLst/>
              <a:uLnTx/>
              <a:uFillTx/>
              <a:latin typeface="+mn-lt"/>
              <a:ea typeface="+mn-ea"/>
              <a:cs typeface="+mn-cs"/>
            </a:rPr>
            <a:t>り</a:t>
          </a:r>
          <a:r>
            <a:rPr kumimoji="1" lang="ja-JP" altLang="ja-JP" sz="1400" b="0" i="0" u="none" strike="noStrike" kern="0" cap="none" spc="0" normalizeH="0" baseline="0" noProof="0">
              <a:ln>
                <a:noFill/>
              </a:ln>
              <a:solidFill>
                <a:prstClr val="black"/>
              </a:solidFill>
              <a:effectLst/>
              <a:uLnTx/>
              <a:uFillTx/>
              <a:latin typeface="+mn-lt"/>
              <a:ea typeface="+mn-ea"/>
              <a:cs typeface="+mn-cs"/>
            </a:rPr>
            <a:t>崩</a:t>
          </a:r>
          <a:r>
            <a:rPr kumimoji="1" lang="ja-JP" altLang="en-US" sz="1400" b="0" i="0" u="none" strike="noStrike" kern="0" cap="none" spc="0" normalizeH="0" baseline="0" noProof="0">
              <a:ln>
                <a:noFill/>
              </a:ln>
              <a:solidFill>
                <a:prstClr val="black"/>
              </a:solidFill>
              <a:effectLst/>
              <a:uLnTx/>
              <a:uFillTx/>
              <a:latin typeface="+mn-lt"/>
              <a:ea typeface="+mn-ea"/>
              <a:cs typeface="+mn-cs"/>
            </a:rPr>
            <a:t>し</a:t>
          </a:r>
          <a:r>
            <a:rPr kumimoji="1" lang="ja-JP" altLang="ja-JP" sz="1400" b="0" i="0" u="none" strike="noStrike" kern="0" cap="none" spc="0" normalizeH="0" baseline="0" noProof="0">
              <a:ln>
                <a:noFill/>
              </a:ln>
              <a:solidFill>
                <a:prstClr val="black"/>
              </a:solidFill>
              <a:effectLst/>
              <a:uLnTx/>
              <a:uFillTx/>
              <a:latin typeface="+mn-lt"/>
              <a:ea typeface="+mn-ea"/>
              <a:cs typeface="+mn-cs"/>
            </a:rPr>
            <a:t>て事業に活用していく。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・財政調整基金は財源不足を補うため</a:t>
          </a:r>
          <a:r>
            <a:rPr kumimoji="1" lang="en-US" altLang="ja-JP" sz="1400" b="0" i="0" u="none" strike="noStrike" kern="0" cap="none" spc="0" normalizeH="0" baseline="0" noProof="0">
              <a:ln>
                <a:noFill/>
              </a:ln>
              <a:solidFill>
                <a:prstClr val="black"/>
              </a:solidFill>
              <a:effectLst/>
              <a:uLnTx/>
              <a:uFillTx/>
              <a:latin typeface="+mn-lt"/>
              <a:ea typeface="+mn-ea"/>
              <a:cs typeface="+mn-cs"/>
            </a:rPr>
            <a:t>241</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百万円を取り崩したものの、貸付金元</a:t>
          </a:r>
          <a:r>
            <a:rPr kumimoji="1" lang="ja-JP" altLang="en-US" sz="1400" b="0" i="0" u="none" strike="noStrike" kern="0" cap="none" spc="0" normalizeH="0" baseline="0" noProof="0">
              <a:ln>
                <a:noFill/>
              </a:ln>
              <a:solidFill>
                <a:prstClr val="black"/>
              </a:solidFill>
              <a:effectLst/>
              <a:uLnTx/>
              <a:uFillTx/>
              <a:latin typeface="+mn-lt"/>
              <a:ea typeface="+mn-ea"/>
              <a:cs typeface="+mn-cs"/>
            </a:rPr>
            <a:t>利</a:t>
          </a:r>
          <a:r>
            <a:rPr kumimoji="1" lang="en-US" altLang="ja-JP" sz="1400" b="0" i="0" u="none" strike="noStrike" kern="0" cap="none" spc="0" normalizeH="0" baseline="0" noProof="0">
              <a:ln>
                <a:noFill/>
              </a:ln>
              <a:solidFill>
                <a:prstClr val="black"/>
              </a:solidFill>
              <a:effectLst/>
              <a:uLnTx/>
              <a:uFillTx/>
              <a:latin typeface="+mn-lt"/>
              <a:ea typeface="+mn-ea"/>
              <a:cs typeface="+mn-cs"/>
            </a:rPr>
            <a:t>5</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百万円及び令和</a:t>
          </a:r>
          <a:r>
            <a:rPr kumimoji="1" lang="en-US" altLang="ja-JP" sz="1400" b="0" i="0" u="none" strike="noStrike" kern="0" cap="none" spc="0" normalizeH="0" baseline="0" noProof="0">
              <a:ln>
                <a:noFill/>
              </a:ln>
              <a:solidFill>
                <a:prstClr val="black"/>
              </a:solidFill>
              <a:effectLst/>
              <a:uLnTx/>
              <a:uFillTx/>
              <a:latin typeface="+mn-lt"/>
              <a:ea typeface="+mn-ea"/>
              <a:cs typeface="+mn-cs"/>
            </a:rPr>
            <a:t>5</a:t>
          </a:r>
          <a:r>
            <a:rPr kumimoji="1" lang="ja-JP" altLang="ja-JP" sz="1400" b="0" i="0" u="none" strike="noStrike" kern="0" cap="none" spc="0" normalizeH="0" baseline="0" noProof="0">
              <a:ln>
                <a:noFill/>
              </a:ln>
              <a:solidFill>
                <a:prstClr val="black"/>
              </a:solidFill>
              <a:effectLst/>
              <a:uLnTx/>
              <a:uFillTx/>
              <a:latin typeface="+mn-lt"/>
              <a:ea typeface="+mn-ea"/>
              <a:cs typeface="+mn-cs"/>
            </a:rPr>
            <a:t>年度の歳計剰余金</a:t>
          </a:r>
          <a:r>
            <a:rPr kumimoji="1" lang="en-US" altLang="ja-JP" sz="1400" b="0" i="0" u="none" strike="noStrike" kern="0" cap="none" spc="0" normalizeH="0" baseline="0" noProof="0">
              <a:ln>
                <a:noFill/>
              </a:ln>
              <a:solidFill>
                <a:prstClr val="black"/>
              </a:solidFill>
              <a:effectLst/>
              <a:uLnTx/>
              <a:uFillTx/>
              <a:latin typeface="+mn-lt"/>
              <a:ea typeface="+mn-ea"/>
              <a:cs typeface="+mn-cs"/>
            </a:rPr>
            <a:t>160</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百万円を積み立てたことにより、</a:t>
          </a:r>
          <a:r>
            <a:rPr kumimoji="1" lang="en-US" altLang="ja-JP" sz="1400" b="0" i="0" u="none" strike="noStrike" kern="0" cap="none" spc="0" normalizeH="0" baseline="0" noProof="0">
              <a:ln>
                <a:noFill/>
              </a:ln>
              <a:solidFill>
                <a:prstClr val="black"/>
              </a:solidFill>
              <a:effectLst/>
              <a:uLnTx/>
              <a:uFillTx/>
              <a:latin typeface="+mn-lt"/>
              <a:ea typeface="+mn-ea"/>
              <a:cs typeface="+mn-cs"/>
            </a:rPr>
            <a:t>76</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百万円の</a:t>
          </a:r>
          <a:r>
            <a:rPr kumimoji="1" lang="ja-JP" altLang="en-US" sz="1400" b="0" i="0" u="none" strike="noStrike" kern="0" cap="none" spc="0" normalizeH="0" baseline="0" noProof="0">
              <a:ln>
                <a:noFill/>
              </a:ln>
              <a:solidFill>
                <a:prstClr val="black"/>
              </a:solidFill>
              <a:effectLst/>
              <a:uLnTx/>
              <a:uFillTx/>
              <a:latin typeface="+mn-lt"/>
              <a:ea typeface="+mn-ea"/>
              <a:cs typeface="+mn-cs"/>
            </a:rPr>
            <a:t>減</a:t>
          </a:r>
          <a:r>
            <a:rPr kumimoji="1" lang="ja-JP" altLang="ja-JP" sz="14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・災害等不測の事態への対応や当初予算繰入金と年度途中分の財源調整基金分を勘案すると、</a:t>
          </a:r>
          <a:r>
            <a:rPr kumimoji="1" lang="en-US" altLang="ja-JP" sz="1400" b="0" i="0" u="none" strike="noStrike" kern="0" cap="none" spc="0" normalizeH="0" baseline="0" noProof="0">
              <a:ln>
                <a:noFill/>
              </a:ln>
              <a:solidFill>
                <a:prstClr val="black"/>
              </a:solidFill>
              <a:effectLst/>
              <a:uLnTx/>
              <a:uFillTx/>
              <a:latin typeface="+mn-lt"/>
              <a:ea typeface="+mn-ea"/>
              <a:cs typeface="+mn-cs"/>
            </a:rPr>
            <a:t>10</a:t>
          </a:r>
          <a:r>
            <a:rPr kumimoji="1" lang="ja-JP" altLang="ja-JP" sz="1400" b="0" i="0" u="none" strike="noStrike" kern="0" cap="none" spc="0" normalizeH="0" baseline="0" noProof="0">
              <a:ln>
                <a:noFill/>
              </a:ln>
              <a:solidFill>
                <a:prstClr val="black"/>
              </a:solidFill>
              <a:effectLst/>
              <a:uLnTx/>
              <a:uFillTx/>
              <a:latin typeface="+mn-lt"/>
              <a:ea typeface="+mn-ea"/>
              <a:cs typeface="+mn-cs"/>
            </a:rPr>
            <a:t>億円程度の確保が財政運営上必要であると考え、歳出削減策等を講じて基金確保に努めることとしている。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a:t>
          </a:r>
          <a:r>
            <a:rPr kumimoji="1" lang="ja-JP" altLang="en-US" sz="1400" b="0" i="0" u="none" strike="noStrike" kern="0" cap="none" spc="0" normalizeH="0" baseline="0" noProof="0">
              <a:ln>
                <a:noFill/>
              </a:ln>
              <a:solidFill>
                <a:prstClr val="black"/>
              </a:solidFill>
              <a:effectLst/>
              <a:uLnTx/>
              <a:uFillTx/>
              <a:latin typeface="+mn-lt"/>
              <a:ea typeface="+mn-ea"/>
              <a:cs typeface="+mn-cs"/>
            </a:rPr>
            <a:t>基金利子分を積み立てたが、</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臨時財政対策債償還費分として</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15</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百万円を取り崩した</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ため、</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14</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百万円</a:t>
          </a:r>
          <a:r>
            <a:rPr kumimoji="1" lang="ja-JP" altLang="ja-JP" sz="1400" b="0" i="0" u="none" strike="noStrike" kern="0" cap="none" spc="0" normalizeH="0" baseline="0" noProof="0">
              <a:ln>
                <a:noFill/>
              </a:ln>
              <a:solidFill>
                <a:prstClr val="black"/>
              </a:solidFill>
              <a:effectLst/>
              <a:uLnTx/>
              <a:uFillTx/>
              <a:latin typeface="+mn-lt"/>
              <a:ea typeface="+mn-ea"/>
              <a:cs typeface="+mn-cs"/>
            </a:rPr>
            <a:t>の</a:t>
          </a:r>
          <a:r>
            <a:rPr kumimoji="1" lang="ja-JP" altLang="en-US" sz="1400" b="0" i="0" u="none" strike="noStrike" kern="0" cap="none" spc="0" normalizeH="0" baseline="0" noProof="0">
              <a:ln>
                <a:noFill/>
              </a:ln>
              <a:solidFill>
                <a:prstClr val="black"/>
              </a:solidFill>
              <a:effectLst/>
              <a:uLnTx/>
              <a:uFillTx/>
              <a:latin typeface="+mn-lt"/>
              <a:ea typeface="+mn-ea"/>
              <a:cs typeface="+mn-cs"/>
            </a:rPr>
            <a:t>減</a:t>
          </a:r>
          <a:r>
            <a:rPr kumimoji="1" lang="ja-JP" altLang="ja-JP" sz="14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・経済事情が著しく変動した場合や、地方債の償還額が他の年度の地方債の償還額を著しく超える場合などで、財源不足が生じた際に対応するため、現状の残高規模を保有していくこととしている。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青森県おいらせ町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25,182
24,809
71.96
13,393,790
13,019,357
280,668
7,117,173
7,653,883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前年度と同指数であり、青森県平均を上回っているが、全国及び類似団体の平均値を下回っている。</a:t>
          </a:r>
          <a:endParaRPr lang="ja-JP" altLang="ja-JP" sz="1400">
            <a:effectLst/>
          </a:endParaRPr>
        </a:p>
        <a:p>
          <a:r>
            <a:rPr kumimoji="1" lang="ja-JP" altLang="ja-JP" sz="1100">
              <a:solidFill>
                <a:schemeClr val="dk1"/>
              </a:solidFill>
              <a:effectLst/>
              <a:latin typeface="+mn-lt"/>
              <a:ea typeface="+mn-ea"/>
              <a:cs typeface="+mn-cs"/>
            </a:rPr>
            <a:t>　町では、財政計画において財政健全化の目標を掲げ、令和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年度から財政健全化に向けた重点事項として、「収入確保につながる取り組み、事務事業経費の縮減、公共施設マネジメントの推進、民間活力の活用によるトータルコスト縮減等」の取り組みを進めている。</a:t>
          </a:r>
          <a:endParaRPr lang="ja-JP" altLang="ja-JP" sz="1400">
            <a:effectLst/>
          </a:endParaRPr>
        </a:p>
        <a:p>
          <a:r>
            <a:rPr kumimoji="1" lang="ja-JP" altLang="ja-JP" sz="1100">
              <a:solidFill>
                <a:schemeClr val="dk1"/>
              </a:solidFill>
              <a:effectLst/>
              <a:latin typeface="+mn-lt"/>
              <a:ea typeface="+mn-ea"/>
              <a:cs typeface="+mn-cs"/>
            </a:rPr>
            <a:t>　引き続き、町財政計画に沿った施策を推進し、財政基盤の強化に努める。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31045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123772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前年度から</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し、全国</a:t>
          </a:r>
          <a:r>
            <a:rPr kumimoji="1" lang="ja-JP" altLang="en-US" sz="1000">
              <a:solidFill>
                <a:schemeClr val="dk1"/>
              </a:solidFill>
              <a:effectLst/>
              <a:latin typeface="+mn-lt"/>
              <a:ea typeface="+mn-ea"/>
              <a:cs typeface="+mn-cs"/>
            </a:rPr>
            <a:t>平均を下回っているが、</a:t>
          </a:r>
          <a:r>
            <a:rPr kumimoji="1" lang="ja-JP" altLang="ja-JP" sz="1000">
              <a:solidFill>
                <a:schemeClr val="dk1"/>
              </a:solidFill>
              <a:effectLst/>
              <a:latin typeface="+mn-lt"/>
              <a:ea typeface="+mn-ea"/>
              <a:cs typeface="+mn-cs"/>
            </a:rPr>
            <a:t>青森県</a:t>
          </a:r>
          <a:r>
            <a:rPr kumimoji="1" lang="ja-JP" altLang="en-US" sz="1000">
              <a:solidFill>
                <a:schemeClr val="dk1"/>
              </a:solidFill>
              <a:effectLst/>
              <a:latin typeface="+mn-lt"/>
              <a:ea typeface="+mn-ea"/>
              <a:cs typeface="+mn-cs"/>
            </a:rPr>
            <a:t>平均及び</a:t>
          </a:r>
          <a:r>
            <a:rPr kumimoji="1" lang="ja-JP" altLang="ja-JP" sz="1000">
              <a:solidFill>
                <a:schemeClr val="dk1"/>
              </a:solidFill>
              <a:effectLst/>
              <a:latin typeface="+mn-lt"/>
              <a:ea typeface="+mn-ea"/>
              <a:cs typeface="+mn-cs"/>
            </a:rPr>
            <a:t>類似団体</a:t>
          </a:r>
          <a:r>
            <a:rPr kumimoji="1" lang="ja-JP" altLang="en-US" sz="1000">
              <a:solidFill>
                <a:schemeClr val="dk1"/>
              </a:solidFill>
              <a:effectLst/>
              <a:latin typeface="+mn-lt"/>
              <a:ea typeface="+mn-ea"/>
              <a:cs typeface="+mn-cs"/>
            </a:rPr>
            <a:t>内</a:t>
          </a:r>
          <a:r>
            <a:rPr kumimoji="1" lang="ja-JP" altLang="ja-JP" sz="1000">
              <a:solidFill>
                <a:schemeClr val="dk1"/>
              </a:solidFill>
              <a:effectLst/>
              <a:latin typeface="+mn-lt"/>
              <a:ea typeface="+mn-ea"/>
              <a:cs typeface="+mn-cs"/>
            </a:rPr>
            <a:t>平均値</a:t>
          </a:r>
          <a:r>
            <a:rPr kumimoji="1" lang="ja-JP" altLang="en-US" sz="1000">
              <a:solidFill>
                <a:schemeClr val="dk1"/>
              </a:solidFill>
              <a:effectLst/>
              <a:latin typeface="+mn-lt"/>
              <a:ea typeface="+mn-ea"/>
              <a:cs typeface="+mn-cs"/>
            </a:rPr>
            <a:t>を</a:t>
          </a:r>
          <a:r>
            <a:rPr kumimoji="1" lang="ja-JP" altLang="ja-JP" sz="1000">
              <a:solidFill>
                <a:schemeClr val="dk1"/>
              </a:solidFill>
              <a:effectLst/>
              <a:latin typeface="+mn-lt"/>
              <a:ea typeface="+mn-ea"/>
              <a:cs typeface="+mn-cs"/>
            </a:rPr>
            <a:t>上回っている。</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した主な要因として、</a:t>
          </a:r>
          <a:r>
            <a:rPr kumimoji="1" lang="ja-JP" altLang="en-US" sz="1000">
              <a:solidFill>
                <a:schemeClr val="dk1"/>
              </a:solidFill>
              <a:effectLst/>
              <a:latin typeface="+mn-lt"/>
              <a:ea typeface="+mn-ea"/>
              <a:cs typeface="+mn-cs"/>
            </a:rPr>
            <a:t>地方交付税及び地方消費税交付金等の増加が</a:t>
          </a:r>
          <a:r>
            <a:rPr kumimoji="1" lang="ja-JP" altLang="ja-JP" sz="1000">
              <a:solidFill>
                <a:schemeClr val="dk1"/>
              </a:solidFill>
              <a:effectLst/>
              <a:latin typeface="+mn-lt"/>
              <a:ea typeface="+mn-ea"/>
              <a:cs typeface="+mn-cs"/>
            </a:rPr>
            <a:t>物価高騰の影響によ</a:t>
          </a:r>
          <a:r>
            <a:rPr kumimoji="1" lang="ja-JP" altLang="en-US" sz="1000">
              <a:solidFill>
                <a:schemeClr val="dk1"/>
              </a:solidFill>
              <a:effectLst/>
              <a:latin typeface="+mn-lt"/>
              <a:ea typeface="+mn-ea"/>
              <a:cs typeface="+mn-cs"/>
            </a:rPr>
            <a:t>る</a:t>
          </a:r>
          <a:r>
            <a:rPr kumimoji="1" lang="ja-JP" altLang="ja-JP" sz="1000">
              <a:solidFill>
                <a:schemeClr val="dk1"/>
              </a:solidFill>
              <a:effectLst/>
              <a:latin typeface="+mn-lt"/>
              <a:ea typeface="+mn-ea"/>
              <a:cs typeface="+mn-cs"/>
            </a:rPr>
            <a:t>物件費、扶助費及び補助費等の経常的経費</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増加</a:t>
          </a:r>
          <a:r>
            <a:rPr kumimoji="1" lang="ja-JP" altLang="en-US" sz="1000">
              <a:solidFill>
                <a:schemeClr val="dk1"/>
              </a:solidFill>
              <a:effectLst/>
              <a:latin typeface="+mn-lt"/>
              <a:ea typeface="+mn-ea"/>
              <a:cs typeface="+mn-cs"/>
            </a:rPr>
            <a:t>を上回った</a:t>
          </a:r>
          <a:r>
            <a:rPr kumimoji="1" lang="ja-JP" altLang="ja-JP" sz="1000">
              <a:solidFill>
                <a:schemeClr val="dk1"/>
              </a:solidFill>
              <a:effectLst/>
              <a:latin typeface="+mn-lt"/>
              <a:ea typeface="+mn-ea"/>
              <a:cs typeface="+mn-cs"/>
            </a:rPr>
            <a:t>ことが挙げられる。令和</a:t>
          </a:r>
          <a:r>
            <a:rPr kumimoji="1" lang="ja-JP" altLang="en-US" sz="1000">
              <a:solidFill>
                <a:schemeClr val="dk1"/>
              </a:solidFill>
              <a:effectLst/>
              <a:latin typeface="+mn-lt"/>
              <a:ea typeface="+mn-ea"/>
              <a:cs typeface="+mn-cs"/>
            </a:rPr>
            <a:t>７</a:t>
          </a:r>
          <a:r>
            <a:rPr kumimoji="1" lang="ja-JP" altLang="ja-JP" sz="1000">
              <a:solidFill>
                <a:schemeClr val="dk1"/>
              </a:solidFill>
              <a:effectLst/>
              <a:latin typeface="+mn-lt"/>
              <a:ea typeface="+mn-ea"/>
              <a:cs typeface="+mn-cs"/>
            </a:rPr>
            <a:t>年度以降も物価高騰の影響は継続するものと考えられ、また、新庁舎等の建設のため、普通建設事業費が今後数年にわたり増加すると見込まれる。経常的収入については、民間の賃金上昇や物価高騰の影響から、税収全般及び交付税が増加する可能性があるが、</a:t>
          </a:r>
          <a:r>
            <a:rPr kumimoji="1" lang="ja-JP" altLang="en-US" sz="1000">
              <a:solidFill>
                <a:schemeClr val="dk1"/>
              </a:solidFill>
              <a:effectLst/>
              <a:latin typeface="+mn-lt"/>
              <a:ea typeface="+mn-ea"/>
              <a:cs typeface="+mn-cs"/>
            </a:rPr>
            <a:t>歳出の増加を補えるほどは想定できない状況で、</a:t>
          </a:r>
          <a:r>
            <a:rPr kumimoji="1" lang="ja-JP" altLang="ja-JP" sz="1000">
              <a:solidFill>
                <a:schemeClr val="dk1"/>
              </a:solidFill>
              <a:effectLst/>
              <a:latin typeface="+mn-lt"/>
              <a:ea typeface="+mn-ea"/>
              <a:cs typeface="+mn-cs"/>
            </a:rPr>
            <a:t>今後も経常収支比率が</a:t>
          </a:r>
          <a:r>
            <a:rPr kumimoji="1" lang="en-US" altLang="ja-JP" sz="1000">
              <a:solidFill>
                <a:schemeClr val="dk1"/>
              </a:solidFill>
              <a:effectLst/>
              <a:latin typeface="+mn-lt"/>
              <a:ea typeface="+mn-ea"/>
              <a:cs typeface="+mn-cs"/>
            </a:rPr>
            <a:t>95</a:t>
          </a:r>
          <a:r>
            <a:rPr kumimoji="1" lang="ja-JP" altLang="ja-JP" sz="1000">
              <a:solidFill>
                <a:schemeClr val="dk1"/>
              </a:solidFill>
              <a:effectLst/>
              <a:latin typeface="+mn-lt"/>
              <a:ea typeface="+mn-ea"/>
              <a:cs typeface="+mn-cs"/>
            </a:rPr>
            <a:t>％以上となることが想定されるため、引き続き動向を注視する必要がある。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21272</xdr:rowOff>
    </xdr:from>
    <xdr:to>
      <xdr:col>23</xdr:col>
      <xdr:colOff>133350</xdr:colOff>
      <xdr:row>64</xdr:row>
      <xdr:rowOff>105728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94072"/>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105728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8804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2609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64</xdr:row>
      <xdr:rowOff>141922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26090"/>
          <a:ext cx="889000" cy="48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123524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141922</xdr:rowOff>
    </xdr:from>
    <xdr:to>
      <xdr:col>23</xdr:col>
      <xdr:colOff>184150</xdr:colOff>
      <xdr:row>64</xdr:row>
      <xdr:rowOff>72072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113999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1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54928</xdr:rowOff>
    </xdr:from>
    <xdr:to>
      <xdr:col>19</xdr:col>
      <xdr:colOff>184150</xdr:colOff>
      <xdr:row>64</xdr:row>
      <xdr:rowOff>156528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141305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1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91122</xdr:rowOff>
    </xdr:from>
    <xdr:to>
      <xdr:col>7</xdr:col>
      <xdr:colOff>31750</xdr:colOff>
      <xdr:row>65</xdr:row>
      <xdr:rowOff>21272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前年度よりも</a:t>
          </a:r>
          <a:r>
            <a:rPr kumimoji="1" lang="en-US" altLang="ja-JP" sz="1100">
              <a:solidFill>
                <a:schemeClr val="dk1"/>
              </a:solidFill>
              <a:effectLst/>
              <a:latin typeface="+mn-lt"/>
              <a:ea typeface="+mn-ea"/>
              <a:cs typeface="+mn-cs"/>
            </a:rPr>
            <a:t>11,467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、類似団体、全国及び青森県のいずれの平均値も下回っている。主な要因としては、人口１人当たりに対する職員数が少なく、人件費が抑制されていることが挙げられる。</a:t>
          </a:r>
          <a:endParaRPr lang="ja-JP" altLang="ja-JP" sz="1400">
            <a:effectLst/>
          </a:endParaRPr>
        </a:p>
        <a:p>
          <a:r>
            <a:rPr kumimoji="1" lang="ja-JP" altLang="ja-JP" sz="1100">
              <a:solidFill>
                <a:schemeClr val="dk1"/>
              </a:solidFill>
              <a:effectLst/>
              <a:latin typeface="+mn-lt"/>
              <a:ea typeface="+mn-ea"/>
              <a:cs typeface="+mn-cs"/>
            </a:rPr>
            <a:t>　物価や燃料費の高騰、民間の賃金上昇に伴い物件費が増加傾向にあるほか、保有する公共施設の老朽化に伴う維持管理費についても増加が見込まれる。これまで継続してきた経費抑制策のほか、新しい技術の導入による事務効率化なども取り入れながら、少ない人員をカバーできる費用対効果の高い施策を模索す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141869</xdr:rowOff>
    </xdr:from>
    <xdr:to>
      <xdr:col>23</xdr:col>
      <xdr:colOff>133350</xdr:colOff>
      <xdr:row>83</xdr:row>
      <xdr:rowOff>39593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00769"/>
          <a:ext cx="838200" cy="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141869</xdr:rowOff>
    </xdr:from>
    <xdr:to>
      <xdr:col>19</xdr:col>
      <xdr:colOff>133350</xdr:colOff>
      <xdr:row>82</xdr:row>
      <xdr:rowOff>151647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00769"/>
          <a:ext cx="889000" cy="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100757</xdr:rowOff>
    </xdr:from>
    <xdr:to>
      <xdr:col>15</xdr:col>
      <xdr:colOff>82550</xdr:colOff>
      <xdr:row>82</xdr:row>
      <xdr:rowOff>151647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59657"/>
          <a:ext cx="88900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93210</xdr:rowOff>
    </xdr:from>
    <xdr:to>
      <xdr:col>11</xdr:col>
      <xdr:colOff>31750</xdr:colOff>
      <xdr:row>82</xdr:row>
      <xdr:rowOff>100757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52110"/>
          <a:ext cx="889000" cy="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124011</xdr:rowOff>
    </xdr:from>
    <xdr:to>
      <xdr:col>7</xdr:col>
      <xdr:colOff>31750</xdr:colOff>
      <xdr:row>83</xdr:row>
      <xdr:rowOff>54161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8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38938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6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160243</xdr:rowOff>
    </xdr:from>
    <xdr:to>
      <xdr:col>23</xdr:col>
      <xdr:colOff>184150</xdr:colOff>
      <xdr:row>83</xdr:row>
      <xdr:rowOff>90393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5320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91069</xdr:rowOff>
    </xdr:from>
    <xdr:to>
      <xdr:col>19</xdr:col>
      <xdr:colOff>184150</xdr:colOff>
      <xdr:row>83</xdr:row>
      <xdr:rowOff>21219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4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31396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18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100847</xdr:rowOff>
    </xdr:from>
    <xdr:to>
      <xdr:col>15</xdr:col>
      <xdr:colOff>133350</xdr:colOff>
      <xdr:row>83</xdr:row>
      <xdr:rowOff>30997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5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41174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2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49957</xdr:rowOff>
    </xdr:from>
    <xdr:to>
      <xdr:col>11</xdr:col>
      <xdr:colOff>82550</xdr:colOff>
      <xdr:row>82</xdr:row>
      <xdr:rowOff>151557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161734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7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42410</xdr:rowOff>
    </xdr:from>
    <xdr:to>
      <xdr:col>7</xdr:col>
      <xdr:colOff>31750</xdr:colOff>
      <xdr:row>82</xdr:row>
      <xdr:rowOff>144010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154187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7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と同指数であり</a:t>
          </a:r>
          <a:r>
            <a:rPr kumimoji="1" lang="ja-JP" altLang="ja-JP" sz="1100">
              <a:solidFill>
                <a:schemeClr val="dk1"/>
              </a:solidFill>
              <a:effectLst/>
              <a:latin typeface="+mn-lt"/>
              <a:ea typeface="+mn-ea"/>
              <a:cs typeface="+mn-cs"/>
            </a:rPr>
            <a:t>、類似団体、全国及び青森県のいずれの平均値も下回っている。</a:t>
          </a:r>
          <a:endParaRPr lang="ja-JP" altLang="ja-JP" sz="1400">
            <a:effectLst/>
          </a:endParaRPr>
        </a:p>
        <a:p>
          <a:r>
            <a:rPr kumimoji="1" lang="ja-JP" altLang="ja-JP" sz="1100">
              <a:solidFill>
                <a:schemeClr val="dk1"/>
              </a:solidFill>
              <a:effectLst/>
              <a:latin typeface="+mn-lt"/>
              <a:ea typeface="+mn-ea"/>
              <a:cs typeface="+mn-cs"/>
            </a:rPr>
            <a:t>　ラスパイレス寄与率を国と比較すると、大学卒の職員給の指数が全般的に低いが、大学卒で経験年数</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年の職員給において特に乖離が大きくなっている。今後も国や類似団体との比較を行い、適正な給与水準の維持に努める必要がある。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81643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3119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83</xdr:row>
      <xdr:rowOff>98879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3119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3292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133350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2258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前年度よりも</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、類似団体、全国及び青森県いずれの平均値も下回っている。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年度の市町村合併以降、新規採用抑制策による定員適正化を進めてきたが、定年年齢の引き上げや、業務の多様化及び業務量の増加等の状況を踏まえ、令和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年度に定員適正化計画の見直しを行った。最適な職員構成による効果的な行政運営を目指し、適切な職員数の維持に努める。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53552</xdr:rowOff>
    </xdr:from>
    <xdr:to>
      <xdr:col>81</xdr:col>
      <xdr:colOff>44450</xdr:colOff>
      <xdr:row>60</xdr:row>
      <xdr:rowOff>73660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4055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53552</xdr:rowOff>
    </xdr:from>
    <xdr:to>
      <xdr:col>77</xdr:col>
      <xdr:colOff>44450</xdr:colOff>
      <xdr:row>60</xdr:row>
      <xdr:rowOff>54892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40552"/>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32103</xdr:rowOff>
    </xdr:from>
    <xdr:to>
      <xdr:col>72</xdr:col>
      <xdr:colOff>203200</xdr:colOff>
      <xdr:row>60</xdr:row>
      <xdr:rowOff>54892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19103"/>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32103</xdr:rowOff>
    </xdr:from>
    <xdr:to>
      <xdr:col>68</xdr:col>
      <xdr:colOff>152400</xdr:colOff>
      <xdr:row>60</xdr:row>
      <xdr:rowOff>33444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319103"/>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83326</xdr:rowOff>
    </xdr:from>
    <xdr:to>
      <xdr:col>64</xdr:col>
      <xdr:colOff>152400</xdr:colOff>
      <xdr:row>62</xdr:row>
      <xdr:rowOff>13476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54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169703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62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22860</xdr:rowOff>
    </xdr:from>
    <xdr:to>
      <xdr:col>81</xdr:col>
      <xdr:colOff>95250</xdr:colOff>
      <xdr:row>60</xdr:row>
      <xdr:rowOff>124460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39387</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2752</xdr:rowOff>
    </xdr:from>
    <xdr:to>
      <xdr:col>77</xdr:col>
      <xdr:colOff>95250</xdr:colOff>
      <xdr:row>60</xdr:row>
      <xdr:rowOff>104352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114529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58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4092</xdr:rowOff>
    </xdr:from>
    <xdr:to>
      <xdr:col>73</xdr:col>
      <xdr:colOff>44450</xdr:colOff>
      <xdr:row>60</xdr:row>
      <xdr:rowOff>105692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115869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5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152753</xdr:rowOff>
    </xdr:from>
    <xdr:to>
      <xdr:col>68</xdr:col>
      <xdr:colOff>203200</xdr:colOff>
      <xdr:row>60</xdr:row>
      <xdr:rowOff>82903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6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93080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3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154094</xdr:rowOff>
    </xdr:from>
    <xdr:to>
      <xdr:col>64</xdr:col>
      <xdr:colOff>152400</xdr:colOff>
      <xdr:row>60</xdr:row>
      <xdr:rowOff>84244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94421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青森県平均を下回っているが、</a:t>
          </a:r>
          <a:r>
            <a:rPr kumimoji="1" lang="ja-JP" altLang="ja-JP" sz="1100">
              <a:solidFill>
                <a:schemeClr val="dk1"/>
              </a:solidFill>
              <a:effectLst/>
              <a:latin typeface="+mn-lt"/>
              <a:ea typeface="+mn-ea"/>
              <a:cs typeface="+mn-cs"/>
            </a:rPr>
            <a:t>全国及び類似団体の平均値</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上回っている。主な要因としては、平成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年度以降から実施している学校や講堂の改築などの義務教育施設に係る地方債の償還が挙げられる。</a:t>
          </a:r>
          <a:endParaRPr lang="ja-JP" altLang="ja-JP" sz="1400">
            <a:effectLst/>
          </a:endParaRPr>
        </a:p>
        <a:p>
          <a:r>
            <a:rPr kumimoji="1" lang="ja-JP" altLang="ja-JP" sz="1100">
              <a:solidFill>
                <a:schemeClr val="dk1"/>
              </a:solidFill>
              <a:effectLst/>
              <a:latin typeface="+mn-lt"/>
              <a:ea typeface="+mn-ea"/>
              <a:cs typeface="+mn-cs"/>
            </a:rPr>
            <a:t>　引き続き、緊急度・住民ニーズを的確に把握した事業の選択により、起債に大きく頼ることのない財政運営に努めるとともに、今後控えている大規模な事業計画の策定にあたっては、公債費負担が財政をひっ迫させることのないよう慎重に検討す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43</xdr:row>
      <xdr:rowOff>22860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33086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22860</xdr:rowOff>
    </xdr:from>
    <xdr:to>
      <xdr:col>77</xdr:col>
      <xdr:colOff>44450</xdr:colOff>
      <xdr:row>43</xdr:row>
      <xdr:rowOff>46990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79163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4193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79163</xdr:rowOff>
    </xdr:from>
    <xdr:to>
      <xdr:col>68</xdr:col>
      <xdr:colOff>152400</xdr:colOff>
      <xdr:row>43</xdr:row>
      <xdr:rowOff>103294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4515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28363</xdr:rowOff>
    </xdr:from>
    <xdr:to>
      <xdr:col>68</xdr:col>
      <xdr:colOff>203200</xdr:colOff>
      <xdr:row>43</xdr:row>
      <xdr:rowOff>129963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114740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52494</xdr:rowOff>
    </xdr:from>
    <xdr:to>
      <xdr:col>64</xdr:col>
      <xdr:colOff>152400</xdr:colOff>
      <xdr:row>43</xdr:row>
      <xdr:rowOff>154094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138871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前年度に引き続き比率はゼロとなっており、類似団体、全国及び青森県のいずれの平均値も下回っている。</a:t>
          </a:r>
          <a:endParaRPr lang="ja-JP" altLang="ja-JP" sz="1400">
            <a:effectLst/>
          </a:endParaRPr>
        </a:p>
        <a:p>
          <a:r>
            <a:rPr kumimoji="1" lang="ja-JP" altLang="ja-JP" sz="1100">
              <a:solidFill>
                <a:schemeClr val="dk1"/>
              </a:solidFill>
              <a:effectLst/>
              <a:latin typeface="+mn-lt"/>
              <a:ea typeface="+mn-ea"/>
              <a:cs typeface="+mn-cs"/>
            </a:rPr>
            <a:t>　これまで将来負担が過大にならないよう計画的な地方債発行を行ってきたことや、地方債現在高の減並びに財政調整</a:t>
          </a:r>
          <a:r>
            <a:rPr kumimoji="1" lang="ja-JP" altLang="en-US" sz="1100">
              <a:solidFill>
                <a:schemeClr val="dk1"/>
              </a:solidFill>
              <a:effectLst/>
              <a:latin typeface="+mn-lt"/>
              <a:ea typeface="+mn-ea"/>
              <a:cs typeface="+mn-cs"/>
            </a:rPr>
            <a:t>基金</a:t>
          </a:r>
          <a:r>
            <a:rPr kumimoji="1" lang="ja-JP" altLang="ja-JP" sz="1100">
              <a:solidFill>
                <a:schemeClr val="dk1"/>
              </a:solidFill>
              <a:effectLst/>
              <a:latin typeface="+mn-lt"/>
              <a:ea typeface="+mn-ea"/>
              <a:cs typeface="+mn-cs"/>
            </a:rPr>
            <a:t>及び公共施設整備基金の積立てによる充当可能基金が増えたことが主な要因である。</a:t>
          </a:r>
          <a:endParaRPr lang="ja-JP" altLang="ja-JP" sz="1400">
            <a:effectLst/>
          </a:endParaRPr>
        </a:p>
        <a:p>
          <a:r>
            <a:rPr kumimoji="1" lang="ja-JP" altLang="ja-JP" sz="1100">
              <a:solidFill>
                <a:schemeClr val="dk1"/>
              </a:solidFill>
              <a:effectLst/>
              <a:latin typeface="+mn-lt"/>
              <a:ea typeface="+mn-ea"/>
              <a:cs typeface="+mn-cs"/>
            </a:rPr>
            <a:t>　今後も、公債費負担が財政をひっ迫させることがないように、財政計画に沿った計画的な新規借入・償還を行い財政健全化に努める。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49984</xdr:rowOff>
    </xdr:from>
    <xdr:to>
      <xdr:col>64</xdr:col>
      <xdr:colOff>152400</xdr:colOff>
      <xdr:row>14</xdr:row>
      <xdr:rowOff>151584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45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136361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53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102507</xdr:rowOff>
    </xdr:from>
    <xdr:to>
      <xdr:col>64</xdr:col>
      <xdr:colOff>152400</xdr:colOff>
      <xdr:row>14</xdr:row>
      <xdr:rowOff>32657</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42834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0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青森県おいらせ町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25,182
24,809
71.96
13,393,790
13,019,357
280,668
7,117,173
7,653,883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前年度よりも</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上昇</a:t>
          </a:r>
          <a:r>
            <a:rPr kumimoji="1" lang="ja-JP" altLang="ja-JP" sz="1000">
              <a:solidFill>
                <a:schemeClr val="dk1"/>
              </a:solidFill>
              <a:effectLst/>
              <a:latin typeface="+mn-lt"/>
              <a:ea typeface="+mn-ea"/>
              <a:cs typeface="+mn-cs"/>
            </a:rPr>
            <a:t>し</a:t>
          </a:r>
          <a:r>
            <a:rPr kumimoji="1" lang="ja-JP" altLang="en-US" sz="1000">
              <a:solidFill>
                <a:schemeClr val="dk1"/>
              </a:solidFill>
              <a:effectLst/>
              <a:latin typeface="+mn-lt"/>
              <a:ea typeface="+mn-ea"/>
              <a:cs typeface="+mn-cs"/>
            </a:rPr>
            <a:t>たが</a:t>
          </a:r>
          <a:r>
            <a:rPr kumimoji="1" lang="ja-JP" altLang="ja-JP" sz="1000">
              <a:solidFill>
                <a:schemeClr val="dk1"/>
              </a:solidFill>
              <a:effectLst/>
              <a:latin typeface="+mn-lt"/>
              <a:ea typeface="+mn-ea"/>
              <a:cs typeface="+mn-cs"/>
            </a:rPr>
            <a:t>、類似団体、全国及び青森県のいずれの平均値も下回っており、令和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年度以来類似団体内で最小を維持している。</a:t>
          </a:r>
          <a:r>
            <a:rPr kumimoji="1" lang="ja-JP" altLang="en-US" sz="1000">
              <a:solidFill>
                <a:schemeClr val="dk1"/>
              </a:solidFill>
              <a:effectLst/>
              <a:latin typeface="+mn-lt"/>
              <a:ea typeface="+mn-ea"/>
              <a:cs typeface="+mn-cs"/>
            </a:rPr>
            <a:t>上昇</a:t>
          </a:r>
          <a:r>
            <a:rPr kumimoji="1" lang="ja-JP" altLang="ja-JP" sz="1000">
              <a:solidFill>
                <a:schemeClr val="dk1"/>
              </a:solidFill>
              <a:effectLst/>
              <a:latin typeface="+mn-lt"/>
              <a:ea typeface="+mn-ea"/>
              <a:cs typeface="+mn-cs"/>
            </a:rPr>
            <a:t>した主な要因としては、業務が繁多な部署への会計年度任用職員の増員が挙げられる。当町は、消防、ごみ処理、し尿処理等の業務を一部事務組合で行っているほか、公立保育所を所有していないため、他団体に比べて組織が小規模</a:t>
          </a:r>
          <a:r>
            <a:rPr kumimoji="1" lang="ja-JP" altLang="en-US" sz="1000">
              <a:solidFill>
                <a:schemeClr val="dk1"/>
              </a:solidFill>
              <a:effectLst/>
              <a:latin typeface="+mn-lt"/>
              <a:ea typeface="+mn-ea"/>
              <a:cs typeface="+mn-cs"/>
            </a:rPr>
            <a:t>かつ</a:t>
          </a:r>
          <a:r>
            <a:rPr kumimoji="1" lang="ja-JP" altLang="ja-JP" sz="1000">
              <a:solidFill>
                <a:schemeClr val="dk1"/>
              </a:solidFill>
              <a:effectLst/>
              <a:latin typeface="+mn-lt"/>
              <a:ea typeface="+mn-ea"/>
              <a:cs typeface="+mn-cs"/>
            </a:rPr>
            <a:t>効率的であると考えられる。令和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定員適正化計画の見直しを</a:t>
          </a:r>
          <a:r>
            <a:rPr kumimoji="1" lang="ja-JP" altLang="en-US" sz="1000">
              <a:solidFill>
                <a:schemeClr val="dk1"/>
              </a:solidFill>
              <a:effectLst/>
              <a:latin typeface="+mn-lt"/>
              <a:ea typeface="+mn-ea"/>
              <a:cs typeface="+mn-cs"/>
            </a:rPr>
            <a:t>行い、</a:t>
          </a:r>
          <a:r>
            <a:rPr kumimoji="1" lang="ja-JP" altLang="ja-JP" sz="1000">
              <a:solidFill>
                <a:schemeClr val="dk1"/>
              </a:solidFill>
              <a:effectLst/>
              <a:latin typeface="+mn-lt"/>
              <a:ea typeface="+mn-ea"/>
              <a:cs typeface="+mn-cs"/>
            </a:rPr>
            <a:t>今後数年間で適正な人員配置を図る</a:t>
          </a:r>
          <a:r>
            <a:rPr kumimoji="1" lang="ja-JP" altLang="en-US" sz="1000">
              <a:solidFill>
                <a:schemeClr val="dk1"/>
              </a:solidFill>
              <a:effectLst/>
              <a:latin typeface="+mn-lt"/>
              <a:ea typeface="+mn-ea"/>
              <a:cs typeface="+mn-cs"/>
            </a:rPr>
            <a:t>見込み</a:t>
          </a:r>
          <a:r>
            <a:rPr kumimoji="1" lang="ja-JP" altLang="ja-JP" sz="1000">
              <a:solidFill>
                <a:schemeClr val="dk1"/>
              </a:solidFill>
              <a:effectLst/>
              <a:latin typeface="+mn-lt"/>
              <a:ea typeface="+mn-ea"/>
              <a:cs typeface="+mn-cs"/>
            </a:rPr>
            <a:t>となっている。</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34</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791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34</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791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122428</xdr:rowOff>
    </xdr:from>
    <xdr:to>
      <xdr:col>15</xdr:col>
      <xdr:colOff>98425</xdr:colOff>
      <xdr:row>34</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517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122428</xdr:rowOff>
    </xdr:from>
    <xdr:to>
      <xdr:col>11</xdr:col>
      <xdr:colOff>9525</xdr:colOff>
      <xdr:row>35</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517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112776</xdr:rowOff>
    </xdr:from>
    <xdr:to>
      <xdr:col>24</xdr:col>
      <xdr:colOff>76200</xdr:colOff>
      <xdr:row>35</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21353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117348</xdr:rowOff>
    </xdr:from>
    <xdr:to>
      <xdr:col>15</xdr:col>
      <xdr:colOff>149225</xdr:colOff>
      <xdr:row>35</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57675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71628</xdr:rowOff>
    </xdr:from>
    <xdr:to>
      <xdr:col>11</xdr:col>
      <xdr:colOff>60325</xdr:colOff>
      <xdr:row>35</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140208</xdr:rowOff>
    </xdr:from>
    <xdr:to>
      <xdr:col>6</xdr:col>
      <xdr:colOff>171450</xdr:colOff>
      <xdr:row>35</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80535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％上昇し、類似団体、全国及び青森県のいずれの平均値も上回っている。主な要因として、</a:t>
          </a:r>
          <a:r>
            <a:rPr kumimoji="1" lang="ja-JP" altLang="en-US" sz="1100">
              <a:solidFill>
                <a:schemeClr val="dk1"/>
              </a:solidFill>
              <a:effectLst/>
              <a:latin typeface="+mn-lt"/>
              <a:ea typeface="+mn-ea"/>
              <a:cs typeface="+mn-cs"/>
            </a:rPr>
            <a:t>物価高騰等による各種委託料、需用費、光熱費の増、学校</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環境整備事業に係る小中学校校務用パソコン購入費</a:t>
          </a:r>
          <a:r>
            <a:rPr kumimoji="1" lang="ja-JP" altLang="ja-JP" sz="1100">
              <a:solidFill>
                <a:schemeClr val="dk1"/>
              </a:solidFill>
              <a:effectLst/>
              <a:latin typeface="+mn-lt"/>
              <a:ea typeface="+mn-ea"/>
              <a:cs typeface="+mn-cs"/>
            </a:rPr>
            <a:t>の増が挙げられる。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今後も物価高騰の影響は続くものと考えられるため、引き続き動向を注視し、コストの最適化に努める必要がある。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41275</xdr:rowOff>
    </xdr:from>
    <xdr:to>
      <xdr:col>82</xdr:col>
      <xdr:colOff>107950</xdr:colOff>
      <xdr:row>17</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559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930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69850</xdr:rowOff>
    </xdr:from>
    <xdr:to>
      <xdr:col>73</xdr:col>
      <xdr:colOff>180975</xdr:colOff>
      <xdr:row>16</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130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69850</xdr:rowOff>
    </xdr:from>
    <xdr:to>
      <xdr:col>69</xdr:col>
      <xdr:colOff>92075</xdr:colOff>
      <xdr:row>16</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13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93345</xdr:rowOff>
    </xdr:from>
    <xdr:to>
      <xdr:col>65</xdr:col>
      <xdr:colOff>53975</xdr:colOff>
      <xdr:row>16</xdr:row>
      <xdr:rowOff>23495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6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33672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161925</xdr:rowOff>
    </xdr:from>
    <xdr:to>
      <xdr:col>78</xdr:col>
      <xdr:colOff>120650</xdr:colOff>
      <xdr:row>17</xdr:row>
      <xdr:rowOff>92075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76852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9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19050</xdr:rowOff>
    </xdr:from>
    <xdr:to>
      <xdr:col>69</xdr:col>
      <xdr:colOff>142875</xdr:colOff>
      <xdr:row>16</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105427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64770</xdr:rowOff>
    </xdr:from>
    <xdr:to>
      <xdr:col>65</xdr:col>
      <xdr:colOff>53975</xdr:colOff>
      <xdr:row>16</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151147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9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全国の平均値は下回っ</a:t>
          </a:r>
          <a:r>
            <a:rPr kumimoji="1" lang="ja-JP" altLang="en-US" sz="1000">
              <a:solidFill>
                <a:schemeClr val="dk1"/>
              </a:solidFill>
              <a:effectLst/>
              <a:latin typeface="+mn-lt"/>
              <a:ea typeface="+mn-ea"/>
              <a:cs typeface="+mn-cs"/>
            </a:rPr>
            <a:t>ているが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青森県及び</a:t>
          </a:r>
          <a:r>
            <a:rPr kumimoji="1" lang="ja-JP" altLang="ja-JP" sz="1000">
              <a:solidFill>
                <a:schemeClr val="dk1"/>
              </a:solidFill>
              <a:effectLst/>
              <a:latin typeface="+mn-lt"/>
              <a:ea typeface="+mn-ea"/>
              <a:cs typeface="+mn-cs"/>
            </a:rPr>
            <a:t>類似団体の平均値を上回っている。前年度から</a:t>
          </a:r>
          <a:r>
            <a:rPr kumimoji="1" lang="en-US" altLang="ja-JP" sz="1000">
              <a:solidFill>
                <a:schemeClr val="dk1"/>
              </a:solidFill>
              <a:effectLst/>
              <a:latin typeface="+mn-lt"/>
              <a:ea typeface="+mn-ea"/>
              <a:cs typeface="+mn-cs"/>
            </a:rPr>
            <a:t>0.5</a:t>
          </a:r>
          <a:r>
            <a:rPr kumimoji="1" lang="ja-JP" altLang="ja-JP" sz="1000">
              <a:solidFill>
                <a:schemeClr val="dk1"/>
              </a:solidFill>
              <a:effectLst/>
              <a:latin typeface="+mn-lt"/>
              <a:ea typeface="+mn-ea"/>
              <a:cs typeface="+mn-cs"/>
            </a:rPr>
            <a:t>％上昇した要因は、</a:t>
          </a:r>
          <a:r>
            <a:rPr kumimoji="1" lang="ja-JP" altLang="en-US" sz="1000">
              <a:solidFill>
                <a:schemeClr val="dk1"/>
              </a:solidFill>
              <a:effectLst/>
              <a:latin typeface="+mn-lt"/>
              <a:ea typeface="+mn-ea"/>
              <a:cs typeface="+mn-cs"/>
            </a:rPr>
            <a:t>定額減税調整交付金</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児童手当等</a:t>
          </a:r>
          <a:r>
            <a:rPr kumimoji="1" lang="ja-JP" altLang="ja-JP" sz="1000">
              <a:solidFill>
                <a:schemeClr val="dk1"/>
              </a:solidFill>
              <a:effectLst/>
              <a:latin typeface="+mn-lt"/>
              <a:ea typeface="+mn-ea"/>
              <a:cs typeface="+mn-cs"/>
            </a:rPr>
            <a:t>の増加が挙げられる。</a:t>
          </a:r>
          <a:endParaRPr lang="ja-JP" altLang="ja-JP" sz="1000">
            <a:effectLst/>
          </a:endParaRPr>
        </a:p>
        <a:p>
          <a:r>
            <a:rPr kumimoji="1" lang="ja-JP" altLang="ja-JP" sz="1000">
              <a:solidFill>
                <a:schemeClr val="dk1"/>
              </a:solidFill>
              <a:effectLst/>
              <a:latin typeface="+mn-lt"/>
              <a:ea typeface="+mn-ea"/>
              <a:cs typeface="+mn-cs"/>
            </a:rPr>
            <a:t>　町単独事業として、中学生以下の医療費無償化事業（令和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年度からは高校生以下に拡充）、ひとり親家庭医療費助成事業等の子育て支援策を実施しているため、扶助費が財政をひっ迫する要因とならないよう注視する必要がある。</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85852</xdr:rowOff>
    </xdr:from>
    <xdr:to>
      <xdr:col>24</xdr:col>
      <xdr:colOff>25400</xdr:colOff>
      <xdr:row>56</xdr:row>
      <xdr:rowOff>131572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870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21844</xdr:rowOff>
    </xdr:from>
    <xdr:to>
      <xdr:col>19</xdr:col>
      <xdr:colOff>187325</xdr:colOff>
      <xdr:row>56</xdr:row>
      <xdr:rowOff>85852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23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129286</xdr:rowOff>
    </xdr:from>
    <xdr:to>
      <xdr:col>15</xdr:col>
      <xdr:colOff>98425</xdr:colOff>
      <xdr:row>56</xdr:row>
      <xdr:rowOff>21844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59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129286</xdr:rowOff>
    </xdr:from>
    <xdr:to>
      <xdr:col>11</xdr:col>
      <xdr:colOff>9525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559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71391</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80772</xdr:rowOff>
    </xdr:from>
    <xdr:to>
      <xdr:col>24</xdr:col>
      <xdr:colOff>76200</xdr:colOff>
      <xdr:row>57</xdr:row>
      <xdr:rowOff>10922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52849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5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35052</xdr:rowOff>
    </xdr:from>
    <xdr:to>
      <xdr:col>20</xdr:col>
      <xdr:colOff>38100</xdr:colOff>
      <xdr:row>56</xdr:row>
      <xdr:rowOff>136652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121429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142494</xdr:rowOff>
    </xdr:from>
    <xdr:to>
      <xdr:col>15</xdr:col>
      <xdr:colOff>149225</xdr:colOff>
      <xdr:row>56</xdr:row>
      <xdr:rowOff>72644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57421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78486</xdr:rowOff>
    </xdr:from>
    <xdr:to>
      <xdr:col>11</xdr:col>
      <xdr:colOff>60325</xdr:colOff>
      <xdr:row>56</xdr:row>
      <xdr:rowOff>8636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164863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青森県平均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全国</a:t>
          </a:r>
          <a:r>
            <a:rPr kumimoji="1" lang="ja-JP" altLang="en-US" sz="1100">
              <a:solidFill>
                <a:schemeClr val="dk1"/>
              </a:solidFill>
              <a:effectLst/>
              <a:latin typeface="+mn-lt"/>
              <a:ea typeface="+mn-ea"/>
              <a:cs typeface="+mn-cs"/>
            </a:rPr>
            <a:t>の平均値は</a:t>
          </a:r>
          <a:r>
            <a:rPr kumimoji="1" lang="ja-JP" altLang="ja-JP" sz="1100">
              <a:solidFill>
                <a:schemeClr val="dk1"/>
              </a:solidFill>
              <a:effectLst/>
              <a:latin typeface="+mn-lt"/>
              <a:ea typeface="+mn-ea"/>
              <a:cs typeface="+mn-cs"/>
            </a:rPr>
            <a:t>上回って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減少した要因としては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下水道事業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年度から公営企業会計に移行し</a:t>
          </a:r>
          <a:r>
            <a:rPr kumimoji="1" lang="ja-JP" altLang="en-US" sz="1100">
              <a:solidFill>
                <a:schemeClr val="dk1"/>
              </a:solidFill>
              <a:effectLst/>
              <a:latin typeface="+mn-lt"/>
              <a:ea typeface="+mn-ea"/>
              <a:cs typeface="+mn-cs"/>
            </a:rPr>
            <a:t>たことによる繰出金の減少が挙げられる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050" b="0" i="0" u="none" strike="noStrike" kern="0" cap="none" spc="0" normalizeH="0" baseline="0" noProof="0">
              <a:ln>
                <a:noFill/>
              </a:ln>
              <a:solidFill>
                <a:prstClr val="black"/>
              </a:solidFill>
              <a:effectLst/>
              <a:uLnTx/>
              <a:uFillTx/>
              <a:latin typeface="+mn-lt"/>
              <a:ea typeface="+mn-ea"/>
              <a:cs typeface="+mn-cs"/>
            </a:rPr>
            <a:t>下水道事業</a:t>
          </a:r>
          <a:r>
            <a:rPr kumimoji="1" lang="ja-JP" altLang="en-US" sz="1050" b="0" i="0" u="none" strike="noStrike" kern="0" cap="none" spc="0" normalizeH="0" baseline="0" noProof="0">
              <a:ln>
                <a:noFill/>
              </a:ln>
              <a:solidFill>
                <a:prstClr val="black"/>
              </a:solidFill>
              <a:effectLst/>
              <a:uLnTx/>
              <a:uFillTx/>
              <a:latin typeface="+mn-lt"/>
              <a:ea typeface="+mn-ea"/>
              <a:cs typeface="+mn-cs"/>
            </a:rPr>
            <a:t>は</a:t>
          </a:r>
          <a:r>
            <a:rPr kumimoji="1" lang="ja-JP" altLang="ja-JP" sz="1050" b="0" i="0" u="none" strike="noStrike" kern="0" cap="none" spc="0" normalizeH="0" baseline="0" noProof="0">
              <a:ln>
                <a:noFill/>
              </a:ln>
              <a:solidFill>
                <a:prstClr val="black"/>
              </a:solidFill>
              <a:effectLst/>
              <a:uLnTx/>
              <a:uFillTx/>
              <a:latin typeface="+mn-lt"/>
              <a:ea typeface="+mn-ea"/>
              <a:cs typeface="+mn-cs"/>
            </a:rPr>
            <a:t>令和</a:t>
          </a:r>
          <a:r>
            <a:rPr kumimoji="1" lang="en-US" altLang="ja-JP" sz="1050" b="0" i="0" u="none" strike="noStrike" kern="0" cap="none" spc="0" normalizeH="0" baseline="0" noProof="0">
              <a:ln>
                <a:noFill/>
              </a:ln>
              <a:solidFill>
                <a:prstClr val="black"/>
              </a:solidFill>
              <a:effectLst/>
              <a:uLnTx/>
              <a:uFillTx/>
              <a:latin typeface="+mn-lt"/>
              <a:ea typeface="+mn-ea"/>
              <a:cs typeface="+mn-cs"/>
            </a:rPr>
            <a:t>6</a:t>
          </a:r>
          <a:r>
            <a:rPr kumimoji="1" lang="ja-JP" altLang="ja-JP" sz="1050" b="0" i="0" u="none" strike="noStrike" kern="0" cap="none" spc="0" normalizeH="0" baseline="0" noProof="0">
              <a:ln>
                <a:noFill/>
              </a:ln>
              <a:solidFill>
                <a:prstClr val="black"/>
              </a:solidFill>
              <a:effectLst/>
              <a:uLnTx/>
              <a:uFillTx/>
              <a:latin typeface="+mn-lt"/>
              <a:ea typeface="+mn-ea"/>
              <a:cs typeface="+mn-cs"/>
            </a:rPr>
            <a:t>年度からは公営企業会計に移行</a:t>
          </a:r>
          <a:r>
            <a:rPr kumimoji="1" lang="ja-JP" altLang="en-US" sz="1050" b="0" i="0" u="none" strike="noStrike" kern="0" cap="none" spc="0" normalizeH="0" baseline="0" noProof="0">
              <a:ln>
                <a:noFill/>
              </a:ln>
              <a:solidFill>
                <a:prstClr val="black"/>
              </a:solidFill>
              <a:effectLst/>
              <a:uLnTx/>
              <a:uFillTx/>
              <a:latin typeface="+mn-lt"/>
              <a:ea typeface="+mn-ea"/>
              <a:cs typeface="+mn-cs"/>
            </a:rPr>
            <a:t>し、段階的に使用料を改定することも計画されている</a:t>
          </a:r>
          <a:r>
            <a:rPr kumimoji="1" lang="ja-JP" altLang="ja-JP" sz="1050" b="0" i="0" u="none" strike="noStrike" kern="0" cap="none" spc="0" normalizeH="0" baseline="0" noProof="0">
              <a:ln>
                <a:noFill/>
              </a:ln>
              <a:solidFill>
                <a:prstClr val="black"/>
              </a:solidFill>
              <a:effectLst/>
              <a:uLnTx/>
              <a:uFillTx/>
              <a:latin typeface="+mn-lt"/>
              <a:ea typeface="+mn-ea"/>
              <a:cs typeface="+mn-cs"/>
            </a:rPr>
            <a:t>。適正な使用料水準とし、経費回収率を改善することにより、普通会計からの出資額が漸減するものと見込んでいる。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15422</xdr:rowOff>
    </xdr:from>
    <xdr:to>
      <xdr:col>82</xdr:col>
      <xdr:colOff>107950</xdr:colOff>
      <xdr:row>59</xdr:row>
      <xdr:rowOff>107950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02272"/>
          <a:ext cx="0" cy="1121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80027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107950</xdr:rowOff>
    </xdr:from>
    <xdr:to>
      <xdr:col>82</xdr:col>
      <xdr:colOff>196850</xdr:colOff>
      <xdr:row>59</xdr:row>
      <xdr:rowOff>107950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22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101799</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15422</xdr:rowOff>
    </xdr:from>
    <xdr:to>
      <xdr:col>82</xdr:col>
      <xdr:colOff>196850</xdr:colOff>
      <xdr:row>53</xdr:row>
      <xdr:rowOff>15422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26307</xdr:rowOff>
    </xdr:from>
    <xdr:to>
      <xdr:col>82</xdr:col>
      <xdr:colOff>107950</xdr:colOff>
      <xdr:row>62</xdr:row>
      <xdr:rowOff>29028</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798957"/>
          <a:ext cx="838200" cy="85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62</xdr:row>
      <xdr:rowOff>29028</xdr:rowOff>
    </xdr:from>
    <xdr:to>
      <xdr:col>78</xdr:col>
      <xdr:colOff>69850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658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146957</xdr:rowOff>
    </xdr:from>
    <xdr:to>
      <xdr:col>78</xdr:col>
      <xdr:colOff>120650</xdr:colOff>
      <xdr:row>57</xdr:row>
      <xdr:rowOff>77107</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143328</xdr:rowOff>
    </xdr:from>
    <xdr:to>
      <xdr:col>73</xdr:col>
      <xdr:colOff>180975</xdr:colOff>
      <xdr:row>62</xdr:row>
      <xdr:rowOff>72572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4303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143328</xdr:rowOff>
    </xdr:from>
    <xdr:to>
      <xdr:col>69</xdr:col>
      <xdr:colOff>92075</xdr:colOff>
      <xdr:row>61</xdr:row>
      <xdr:rowOff>167822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430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59872</xdr:rowOff>
    </xdr:from>
    <xdr:to>
      <xdr:col>69</xdr:col>
      <xdr:colOff>142875</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119034</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149678</xdr:rowOff>
    </xdr:from>
    <xdr:to>
      <xdr:col>78</xdr:col>
      <xdr:colOff>120650</xdr:colOff>
      <xdr:row>62</xdr:row>
      <xdr:rowOff>79828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64605</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69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62</xdr:row>
      <xdr:rowOff>21772</xdr:rowOff>
    </xdr:from>
    <xdr:to>
      <xdr:col>74</xdr:col>
      <xdr:colOff>31750</xdr:colOff>
      <xdr:row>62</xdr:row>
      <xdr:rowOff>123372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65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108149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73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92528</xdr:rowOff>
    </xdr:from>
    <xdr:to>
      <xdr:col>69</xdr:col>
      <xdr:colOff>142875</xdr:colOff>
      <xdr:row>61</xdr:row>
      <xdr:rowOff>22678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7455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117022</xdr:rowOff>
    </xdr:from>
    <xdr:to>
      <xdr:col>65</xdr:col>
      <xdr:colOff>53975</xdr:colOff>
      <xdr:row>62</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31949</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全国及び青森県の</a:t>
          </a:r>
          <a:r>
            <a:rPr kumimoji="1" lang="ja-JP" altLang="en-US" sz="1100">
              <a:solidFill>
                <a:schemeClr val="dk1"/>
              </a:solidFill>
              <a:effectLst/>
              <a:latin typeface="+mn-lt"/>
              <a:ea typeface="+mn-ea"/>
              <a:cs typeface="+mn-cs"/>
            </a:rPr>
            <a:t>いずれの</a:t>
          </a:r>
          <a:r>
            <a:rPr kumimoji="1" lang="ja-JP" altLang="ja-JP" sz="1100">
              <a:solidFill>
                <a:schemeClr val="dk1"/>
              </a:solidFill>
              <a:effectLst/>
              <a:latin typeface="+mn-lt"/>
              <a:ea typeface="+mn-ea"/>
              <a:cs typeface="+mn-cs"/>
            </a:rPr>
            <a:t>平均値</a:t>
          </a:r>
          <a:r>
            <a:rPr kumimoji="1" lang="ja-JP" altLang="en-US" sz="1100">
              <a:solidFill>
                <a:schemeClr val="dk1"/>
              </a:solidFill>
              <a:effectLst/>
              <a:latin typeface="+mn-lt"/>
              <a:ea typeface="+mn-ea"/>
              <a:cs typeface="+mn-cs"/>
            </a:rPr>
            <a:t>も上</a:t>
          </a:r>
          <a:r>
            <a:rPr kumimoji="1" lang="ja-JP" altLang="ja-JP" sz="1100">
              <a:solidFill>
                <a:schemeClr val="dk1"/>
              </a:solidFill>
              <a:effectLst/>
              <a:latin typeface="+mn-lt"/>
              <a:ea typeface="+mn-ea"/>
              <a:cs typeface="+mn-cs"/>
            </a:rPr>
            <a:t>回っている。前年度から</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％上昇した要因としては、下水道事業が令和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年度から公営企業会計に移行したことによる</a:t>
          </a:r>
          <a:r>
            <a:rPr kumimoji="1" lang="ja-JP" altLang="en-US" sz="1100">
              <a:solidFill>
                <a:schemeClr val="dk1"/>
              </a:solidFill>
              <a:effectLst/>
              <a:latin typeface="+mn-lt"/>
              <a:ea typeface="+mn-ea"/>
              <a:cs typeface="+mn-cs"/>
            </a:rPr>
            <a:t>補助金</a:t>
          </a:r>
          <a:r>
            <a:rPr kumimoji="1" lang="ja-JP" altLang="ja-JP" sz="1100">
              <a:solidFill>
                <a:schemeClr val="dk1"/>
              </a:solidFill>
              <a:effectLst/>
              <a:latin typeface="+mn-lt"/>
              <a:ea typeface="+mn-ea"/>
              <a:cs typeface="+mn-cs"/>
            </a:rPr>
            <a:t>の増加が挙げられる。</a:t>
          </a:r>
          <a:endParaRPr lang="ja-JP" altLang="ja-JP" sz="1400">
            <a:effectLst/>
          </a:endParaRPr>
        </a:p>
        <a:p>
          <a:r>
            <a:rPr kumimoji="1" lang="ja-JP" altLang="ja-JP" sz="1100">
              <a:solidFill>
                <a:schemeClr val="dk1"/>
              </a:solidFill>
              <a:effectLst/>
              <a:latin typeface="+mn-lt"/>
              <a:ea typeface="+mn-ea"/>
              <a:cs typeface="+mn-cs"/>
            </a:rPr>
            <a:t>　前年度より引き続き、町が出資する各種団体への単独補助金について、補助対象事業及び対象経費の明確化を図るとともに、補助金カルテを活用し毎年度見直しを行うなど、適正な支出となるよう努め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39</xdr:row>
      <xdr:rowOff>168910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99200"/>
          <a:ext cx="8382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27940</xdr:rowOff>
    </xdr:from>
    <xdr:to>
      <xdr:col>73</xdr:col>
      <xdr:colOff>180975</xdr:colOff>
      <xdr:row>36</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0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27940</xdr:rowOff>
    </xdr:from>
    <xdr:to>
      <xdr:col>69</xdr:col>
      <xdr:colOff>92075</xdr:colOff>
      <xdr:row>37</xdr:row>
      <xdr:rowOff>8890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001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160020</xdr:rowOff>
    </xdr:from>
    <xdr:to>
      <xdr:col>65</xdr:col>
      <xdr:colOff>53975</xdr:colOff>
      <xdr:row>37</xdr:row>
      <xdr:rowOff>90170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74947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118110</xdr:rowOff>
    </xdr:from>
    <xdr:to>
      <xdr:col>82</xdr:col>
      <xdr:colOff>158750</xdr:colOff>
      <xdr:row>40</xdr:row>
      <xdr:rowOff>48260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90187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148590</xdr:rowOff>
    </xdr:from>
    <xdr:to>
      <xdr:col>69</xdr:col>
      <xdr:colOff>142875</xdr:colOff>
      <xdr:row>36</xdr:row>
      <xdr:rowOff>78740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88917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69867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前年度よりも</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％減少し、全国及び青森県の平均値は下回っている。</a:t>
          </a:r>
          <a:endParaRPr lang="ja-JP" altLang="ja-JP" sz="1400">
            <a:effectLst/>
          </a:endParaRPr>
        </a:p>
        <a:p>
          <a:r>
            <a:rPr kumimoji="1" lang="ja-JP" altLang="ja-JP" sz="1100">
              <a:solidFill>
                <a:schemeClr val="dk1"/>
              </a:solidFill>
              <a:effectLst/>
              <a:latin typeface="+mn-lt"/>
              <a:ea typeface="+mn-ea"/>
              <a:cs typeface="+mn-cs"/>
            </a:rPr>
            <a:t>　財政計画では、公債費は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年度まで新庁舎建設事業に係る地方債の借り入れが続くことにより、約</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億円の規模で推移していく</a:t>
          </a:r>
          <a:r>
            <a:rPr kumimoji="1" lang="ja-JP" altLang="ja-JP" sz="1100">
              <a:solidFill>
                <a:schemeClr val="dk1"/>
              </a:solidFill>
              <a:effectLst/>
              <a:latin typeface="+mn-lt"/>
              <a:ea typeface="+mn-ea"/>
              <a:cs typeface="+mn-cs"/>
            </a:rPr>
            <a:t>ものと見込</a:t>
          </a:r>
          <a:r>
            <a:rPr kumimoji="1" lang="ja-JP" altLang="en-US" sz="1100">
              <a:solidFill>
                <a:schemeClr val="dk1"/>
              </a:solidFill>
              <a:effectLst/>
              <a:latin typeface="+mn-lt"/>
              <a:ea typeface="+mn-ea"/>
              <a:cs typeface="+mn-cs"/>
            </a:rPr>
            <a:t>まれているので</a:t>
          </a:r>
          <a:r>
            <a:rPr kumimoji="1" lang="ja-JP" altLang="ja-JP" sz="1100">
              <a:solidFill>
                <a:schemeClr val="dk1"/>
              </a:solidFill>
              <a:effectLst/>
              <a:latin typeface="+mn-lt"/>
              <a:ea typeface="+mn-ea"/>
              <a:cs typeface="+mn-cs"/>
            </a:rPr>
            <a:t>、地方債の新規発行を伴う事業の実施にあたっては慎重に検討する必要がある。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77</xdr:row>
      <xdr:rowOff>42418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6634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42418</xdr:rowOff>
    </xdr:from>
    <xdr:to>
      <xdr:col>19</xdr:col>
      <xdr:colOff>187325</xdr:colOff>
      <xdr:row>77</xdr:row>
      <xdr:rowOff>60706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244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60706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62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124713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623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8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57421</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及び青森県のいずれの平均値も上回っている。特別会計に対する繰出金が多額であることが主な要因であると考えられるため、今後は経費別の抑制の取組を実施し、比率の減少を図る必要がある。</a:t>
          </a:r>
          <a:endParaRPr lang="ja-JP" altLang="ja-JP" sz="1400">
            <a:effectLst/>
          </a:endParaRPr>
        </a:p>
        <a:p>
          <a:r>
            <a:rPr kumimoji="1" lang="ja-JP" altLang="ja-JP" sz="1100">
              <a:solidFill>
                <a:schemeClr val="dk1"/>
              </a:solidFill>
              <a:effectLst/>
              <a:latin typeface="+mn-lt"/>
              <a:ea typeface="+mn-ea"/>
              <a:cs typeface="+mn-cs"/>
            </a:rPr>
            <a:t>　また、前年度と比較して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％上昇したことについては、物価高騰により物件費、</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、扶助費といった経常的な経費が全般的に増加したことが主な要因と考えられる。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81280</xdr:rowOff>
    </xdr:from>
    <xdr:to>
      <xdr:col>82</xdr:col>
      <xdr:colOff>107950</xdr:colOff>
      <xdr:row>77</xdr:row>
      <xdr:rowOff>92711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829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105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77</xdr:row>
      <xdr:rowOff>8889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81940"/>
          <a:ext cx="88900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123190</xdr:rowOff>
    </xdr:from>
    <xdr:to>
      <xdr:col>69</xdr:col>
      <xdr:colOff>92075</xdr:colOff>
      <xdr:row>77</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981940"/>
          <a:ext cx="889000" cy="2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30480</xdr:rowOff>
    </xdr:from>
    <xdr:to>
      <xdr:col>78</xdr:col>
      <xdr:colOff>120650</xdr:colOff>
      <xdr:row>77</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116857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72390</xdr:rowOff>
    </xdr:from>
    <xdr:to>
      <xdr:col>69</xdr:col>
      <xdr:colOff>142875</xdr:colOff>
      <xdr:row>76</xdr:row>
      <xdr:rowOff>2539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156211</xdr:rowOff>
    </xdr:from>
    <xdr:to>
      <xdr:col>65</xdr:col>
      <xdr:colOff>53975</xdr:colOff>
      <xdr:row>77</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71138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青森県おいらせ町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96126</xdr:rowOff>
    </xdr:from>
    <xdr:to>
      <xdr:col>29</xdr:col>
      <xdr:colOff>127000</xdr:colOff>
      <xdr:row>19</xdr:row>
      <xdr:rowOff>125730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01301"/>
          <a:ext cx="647700" cy="29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125730</xdr:rowOff>
    </xdr:from>
    <xdr:to>
      <xdr:col>26</xdr:col>
      <xdr:colOff>50800</xdr:colOff>
      <xdr:row>19</xdr:row>
      <xdr:rowOff>158953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30905"/>
          <a:ext cx="698500" cy="33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158953</xdr:rowOff>
    </xdr:from>
    <xdr:to>
      <xdr:col>22</xdr:col>
      <xdr:colOff>114300</xdr:colOff>
      <xdr:row>20</xdr:row>
      <xdr:rowOff>10452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64128"/>
          <a:ext cx="698500" cy="22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10452</xdr:rowOff>
    </xdr:from>
    <xdr:to>
      <xdr:col>18</xdr:col>
      <xdr:colOff>177800</xdr:colOff>
      <xdr:row>20</xdr:row>
      <xdr:rowOff>13119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87077"/>
          <a:ext cx="698500" cy="2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125768</xdr:rowOff>
    </xdr:from>
    <xdr:to>
      <xdr:col>15</xdr:col>
      <xdr:colOff>101600</xdr:colOff>
      <xdr:row>19</xdr:row>
      <xdr:rowOff>55918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59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66095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45326</xdr:rowOff>
    </xdr:from>
    <xdr:to>
      <xdr:col>29</xdr:col>
      <xdr:colOff>177800</xdr:colOff>
      <xdr:row>19</xdr:row>
      <xdr:rowOff>146926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50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17403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2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74930</xdr:rowOff>
    </xdr:from>
    <xdr:to>
      <xdr:col>26</xdr:col>
      <xdr:colOff>101600</xdr:colOff>
      <xdr:row>20</xdr:row>
      <xdr:rowOff>5080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80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161307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108153</xdr:rowOff>
    </xdr:from>
    <xdr:to>
      <xdr:col>22</xdr:col>
      <xdr:colOff>165100</xdr:colOff>
      <xdr:row>20</xdr:row>
      <xdr:rowOff>38303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13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23080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9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131102</xdr:rowOff>
    </xdr:from>
    <xdr:to>
      <xdr:col>19</xdr:col>
      <xdr:colOff>38100</xdr:colOff>
      <xdr:row>20</xdr:row>
      <xdr:rowOff>61252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6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46029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133769</xdr:rowOff>
    </xdr:from>
    <xdr:to>
      <xdr:col>15</xdr:col>
      <xdr:colOff>101600</xdr:colOff>
      <xdr:row>20</xdr:row>
      <xdr:rowOff>63919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8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48696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211033</xdr:rowOff>
    </xdr:from>
    <xdr:to>
      <xdr:col>29</xdr:col>
      <xdr:colOff>127000</xdr:colOff>
      <xdr:row>34</xdr:row>
      <xdr:rowOff>323573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478483"/>
          <a:ext cx="647700" cy="112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211033</xdr:rowOff>
    </xdr:from>
    <xdr:to>
      <xdr:col>26</xdr:col>
      <xdr:colOff>50800</xdr:colOff>
      <xdr:row>34</xdr:row>
      <xdr:rowOff>222029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78483"/>
          <a:ext cx="698500" cy="10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213822</xdr:rowOff>
    </xdr:from>
    <xdr:to>
      <xdr:col>22</xdr:col>
      <xdr:colOff>114300</xdr:colOff>
      <xdr:row>34</xdr:row>
      <xdr:rowOff>222029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481272"/>
          <a:ext cx="698500" cy="8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194757</xdr:rowOff>
    </xdr:from>
    <xdr:to>
      <xdr:col>18</xdr:col>
      <xdr:colOff>177800</xdr:colOff>
      <xdr:row>34</xdr:row>
      <xdr:rowOff>213822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462207"/>
          <a:ext cx="698500" cy="19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77640</xdr:rowOff>
    </xdr:from>
    <xdr:to>
      <xdr:col>15</xdr:col>
      <xdr:colOff>101600</xdr:colOff>
      <xdr:row>35</xdr:row>
      <xdr:rowOff>179240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164017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7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272773</xdr:rowOff>
    </xdr:from>
    <xdr:to>
      <xdr:col>29</xdr:col>
      <xdr:colOff>177800</xdr:colOff>
      <xdr:row>35</xdr:row>
      <xdr:rowOff>31473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40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117850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8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160233</xdr:rowOff>
    </xdr:from>
    <xdr:to>
      <xdr:col>26</xdr:col>
      <xdr:colOff>101600</xdr:colOff>
      <xdr:row>34</xdr:row>
      <xdr:rowOff>261834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2768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272010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96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171229</xdr:rowOff>
    </xdr:from>
    <xdr:to>
      <xdr:col>22</xdr:col>
      <xdr:colOff>165100</xdr:colOff>
      <xdr:row>34</xdr:row>
      <xdr:rowOff>272829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38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283006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07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163022</xdr:rowOff>
    </xdr:from>
    <xdr:to>
      <xdr:col>19</xdr:col>
      <xdr:colOff>38100</xdr:colOff>
      <xdr:row>34</xdr:row>
      <xdr:rowOff>264623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3047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274799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9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143957</xdr:rowOff>
    </xdr:from>
    <xdr:to>
      <xdr:col>15</xdr:col>
      <xdr:colOff>101600</xdr:colOff>
      <xdr:row>34</xdr:row>
      <xdr:rowOff>245557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11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255734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8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青森県おいらせ町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25,182
24,809
71.96
13,393,790
13,019,357
280,668
7,117,173
7,653,883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29759</xdr:rowOff>
    </xdr:from>
    <xdr:to>
      <xdr:col>24</xdr:col>
      <xdr:colOff>63500</xdr:colOff>
      <xdr:row>38</xdr:row>
      <xdr:rowOff>74288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44859"/>
          <a:ext cx="838200" cy="4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74288</xdr:rowOff>
    </xdr:from>
    <xdr:to>
      <xdr:col>19</xdr:col>
      <xdr:colOff>177800</xdr:colOff>
      <xdr:row>38</xdr:row>
      <xdr:rowOff>93408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89388"/>
          <a:ext cx="8890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93408</xdr:rowOff>
    </xdr:from>
    <xdr:to>
      <xdr:col>15</xdr:col>
      <xdr:colOff>50800</xdr:colOff>
      <xdr:row>38</xdr:row>
      <xdr:rowOff>121755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08508"/>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111941</xdr:rowOff>
    </xdr:from>
    <xdr:to>
      <xdr:col>10</xdr:col>
      <xdr:colOff>114300</xdr:colOff>
      <xdr:row>38</xdr:row>
      <xdr:rowOff>121755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27041"/>
          <a:ext cx="889000" cy="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54218</xdr:rowOff>
    </xdr:from>
    <xdr:to>
      <xdr:col>6</xdr:col>
      <xdr:colOff>38100</xdr:colOff>
      <xdr:row>36</xdr:row>
      <xdr:rowOff>155818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150410</xdr:rowOff>
    </xdr:from>
    <xdr:to>
      <xdr:col>24</xdr:col>
      <xdr:colOff>114300</xdr:colOff>
      <xdr:row>38</xdr:row>
      <xdr:rowOff>80559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40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65337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23488</xdr:rowOff>
    </xdr:from>
    <xdr:to>
      <xdr:col>20</xdr:col>
      <xdr:colOff>38100</xdr:colOff>
      <xdr:row>38</xdr:row>
      <xdr:rowOff>125088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116215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42608</xdr:rowOff>
    </xdr:from>
    <xdr:to>
      <xdr:col>15</xdr:col>
      <xdr:colOff>101600</xdr:colOff>
      <xdr:row>38</xdr:row>
      <xdr:rowOff>144208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135335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5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70955</xdr:rowOff>
    </xdr:from>
    <xdr:to>
      <xdr:col>10</xdr:col>
      <xdr:colOff>165100</xdr:colOff>
      <xdr:row>39</xdr:row>
      <xdr:rowOff>1105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163682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61141</xdr:rowOff>
    </xdr:from>
    <xdr:to>
      <xdr:col>6</xdr:col>
      <xdr:colOff>38100</xdr:colOff>
      <xdr:row>38</xdr:row>
      <xdr:rowOff>162741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153868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43076</xdr:rowOff>
    </xdr:from>
    <xdr:to>
      <xdr:col>24</xdr:col>
      <xdr:colOff>63500</xdr:colOff>
      <xdr:row>57</xdr:row>
      <xdr:rowOff>118916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5726"/>
          <a:ext cx="838200" cy="7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110613</xdr:rowOff>
    </xdr:from>
    <xdr:to>
      <xdr:col>19</xdr:col>
      <xdr:colOff>177800</xdr:colOff>
      <xdr:row>57</xdr:row>
      <xdr:rowOff>118916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83263"/>
          <a:ext cx="889000" cy="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110613</xdr:rowOff>
    </xdr:from>
    <xdr:to>
      <xdr:col>15</xdr:col>
      <xdr:colOff>50800</xdr:colOff>
      <xdr:row>57</xdr:row>
      <xdr:rowOff>165120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3263"/>
          <a:ext cx="889000" cy="5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150947</xdr:rowOff>
    </xdr:from>
    <xdr:to>
      <xdr:col>10</xdr:col>
      <xdr:colOff>114300</xdr:colOff>
      <xdr:row>57</xdr:row>
      <xdr:rowOff>165120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23597"/>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110141</xdr:rowOff>
    </xdr:from>
    <xdr:to>
      <xdr:col>6</xdr:col>
      <xdr:colOff>38100</xdr:colOff>
      <xdr:row>58</xdr:row>
      <xdr:rowOff>40291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31418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163726</xdr:rowOff>
    </xdr:from>
    <xdr:to>
      <xdr:col>24</xdr:col>
      <xdr:colOff>114300</xdr:colOff>
      <xdr:row>57</xdr:row>
      <xdr:rowOff>93876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15153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1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68116</xdr:rowOff>
    </xdr:from>
    <xdr:to>
      <xdr:col>20</xdr:col>
      <xdr:colOff>38100</xdr:colOff>
      <xdr:row>57</xdr:row>
      <xdr:rowOff>169716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160843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59813</xdr:rowOff>
    </xdr:from>
    <xdr:to>
      <xdr:col>15</xdr:col>
      <xdr:colOff>101600</xdr:colOff>
      <xdr:row>57</xdr:row>
      <xdr:rowOff>161413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152540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114320</xdr:rowOff>
    </xdr:from>
    <xdr:to>
      <xdr:col>10</xdr:col>
      <xdr:colOff>165100</xdr:colOff>
      <xdr:row>58</xdr:row>
      <xdr:rowOff>44470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35597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100147</xdr:rowOff>
    </xdr:from>
    <xdr:to>
      <xdr:col>6</xdr:col>
      <xdr:colOff>38100</xdr:colOff>
      <xdr:row>58</xdr:row>
      <xdr:rowOff>30297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46824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93752</xdr:rowOff>
    </xdr:from>
    <xdr:to>
      <xdr:col>24</xdr:col>
      <xdr:colOff>63500</xdr:colOff>
      <xdr:row>75</xdr:row>
      <xdr:rowOff>98918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952502"/>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167589</xdr:rowOff>
    </xdr:from>
    <xdr:to>
      <xdr:col>19</xdr:col>
      <xdr:colOff>177800</xdr:colOff>
      <xdr:row>75</xdr:row>
      <xdr:rowOff>98918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854889"/>
          <a:ext cx="889000" cy="10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167589</xdr:rowOff>
    </xdr:from>
    <xdr:to>
      <xdr:col>15</xdr:col>
      <xdr:colOff>50800</xdr:colOff>
      <xdr:row>75</xdr:row>
      <xdr:rowOff>36190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854889"/>
          <a:ext cx="889000" cy="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36190</xdr:rowOff>
    </xdr:from>
    <xdr:to>
      <xdr:col>10</xdr:col>
      <xdr:colOff>114300</xdr:colOff>
      <xdr:row>75</xdr:row>
      <xdr:rowOff>117708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894940"/>
          <a:ext cx="889000" cy="8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57217</xdr:rowOff>
    </xdr:from>
    <xdr:to>
      <xdr:col>6</xdr:col>
      <xdr:colOff>38100</xdr:colOff>
      <xdr:row>77</xdr:row>
      <xdr:rowOff>158817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149944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42952</xdr:rowOff>
    </xdr:from>
    <xdr:to>
      <xdr:col>24</xdr:col>
      <xdr:colOff>114300</xdr:colOff>
      <xdr:row>75</xdr:row>
      <xdr:rowOff>144552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65829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5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48118</xdr:rowOff>
    </xdr:from>
    <xdr:to>
      <xdr:col>20</xdr:col>
      <xdr:colOff>38100</xdr:colOff>
      <xdr:row>75</xdr:row>
      <xdr:rowOff>149718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0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166245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68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116789</xdr:rowOff>
    </xdr:from>
    <xdr:to>
      <xdr:col>15</xdr:col>
      <xdr:colOff>101600</xdr:colOff>
      <xdr:row>75</xdr:row>
      <xdr:rowOff>46939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80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63466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5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156840</xdr:rowOff>
    </xdr:from>
    <xdr:to>
      <xdr:col>10</xdr:col>
      <xdr:colOff>165100</xdr:colOff>
      <xdr:row>75</xdr:row>
      <xdr:rowOff>86990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8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103517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61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66908</xdr:rowOff>
    </xdr:from>
    <xdr:to>
      <xdr:col>6</xdr:col>
      <xdr:colOff>38100</xdr:colOff>
      <xdr:row>75</xdr:row>
      <xdr:rowOff>168508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2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13585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7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116438</xdr:rowOff>
    </xdr:from>
    <xdr:to>
      <xdr:col>24</xdr:col>
      <xdr:colOff>63500</xdr:colOff>
      <xdr:row>95</xdr:row>
      <xdr:rowOff>117962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32738"/>
          <a:ext cx="8382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117962</xdr:rowOff>
    </xdr:from>
    <xdr:to>
      <xdr:col>19</xdr:col>
      <xdr:colOff>177800</xdr:colOff>
      <xdr:row>96</xdr:row>
      <xdr:rowOff>20197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05712"/>
          <a:ext cx="8890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78685</xdr:rowOff>
    </xdr:from>
    <xdr:to>
      <xdr:col>15</xdr:col>
      <xdr:colOff>50800</xdr:colOff>
      <xdr:row>96</xdr:row>
      <xdr:rowOff>20197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66435"/>
          <a:ext cx="889000" cy="1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78685</xdr:rowOff>
    </xdr:from>
    <xdr:to>
      <xdr:col>10</xdr:col>
      <xdr:colOff>114300</xdr:colOff>
      <xdr:row>97</xdr:row>
      <xdr:rowOff>27446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66435"/>
          <a:ext cx="889000" cy="29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127707</xdr:rowOff>
    </xdr:from>
    <xdr:to>
      <xdr:col>6</xdr:col>
      <xdr:colOff>38100</xdr:colOff>
      <xdr:row>99</xdr:row>
      <xdr:rowOff>57857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9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48984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70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65638</xdr:rowOff>
    </xdr:from>
    <xdr:to>
      <xdr:col>24</xdr:col>
      <xdr:colOff>114300</xdr:colOff>
      <xdr:row>94</xdr:row>
      <xdr:rowOff>167238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8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88515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3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67162</xdr:rowOff>
    </xdr:from>
    <xdr:to>
      <xdr:col>20</xdr:col>
      <xdr:colOff>38100</xdr:colOff>
      <xdr:row>95</xdr:row>
      <xdr:rowOff>168762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5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13839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3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140847</xdr:rowOff>
    </xdr:from>
    <xdr:to>
      <xdr:col>15</xdr:col>
      <xdr:colOff>101600</xdr:colOff>
      <xdr:row>96</xdr:row>
      <xdr:rowOff>70997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2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87524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0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27885</xdr:rowOff>
    </xdr:from>
    <xdr:to>
      <xdr:col>10</xdr:col>
      <xdr:colOff>165100</xdr:colOff>
      <xdr:row>95</xdr:row>
      <xdr:rowOff>129485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146012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9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148096</xdr:rowOff>
    </xdr:from>
    <xdr:to>
      <xdr:col>6</xdr:col>
      <xdr:colOff>38100</xdr:colOff>
      <xdr:row>97</xdr:row>
      <xdr:rowOff>78246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94773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8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126115</xdr:rowOff>
    </xdr:from>
    <xdr:to>
      <xdr:col>55</xdr:col>
      <xdr:colOff>0</xdr:colOff>
      <xdr:row>37</xdr:row>
      <xdr:rowOff>98715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98315"/>
          <a:ext cx="838200" cy="14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98715</xdr:rowOff>
    </xdr:from>
    <xdr:to>
      <xdr:col>50</xdr:col>
      <xdr:colOff>114300</xdr:colOff>
      <xdr:row>37</xdr:row>
      <xdr:rowOff>129783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442365"/>
          <a:ext cx="889000" cy="3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129783</xdr:rowOff>
    </xdr:from>
    <xdr:to>
      <xdr:col>45</xdr:col>
      <xdr:colOff>177800</xdr:colOff>
      <xdr:row>38</xdr:row>
      <xdr:rowOff>120541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73433"/>
          <a:ext cx="889000" cy="1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137610</xdr:rowOff>
    </xdr:from>
    <xdr:to>
      <xdr:col>41</xdr:col>
      <xdr:colOff>50800</xdr:colOff>
      <xdr:row>38</xdr:row>
      <xdr:rowOff>120541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52560"/>
          <a:ext cx="889000" cy="118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114274</xdr:rowOff>
    </xdr:from>
    <xdr:to>
      <xdr:col>36</xdr:col>
      <xdr:colOff>165100</xdr:colOff>
      <xdr:row>31</xdr:row>
      <xdr:rowOff>44424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60951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75315</xdr:rowOff>
    </xdr:from>
    <xdr:to>
      <xdr:col>55</xdr:col>
      <xdr:colOff>50800</xdr:colOff>
      <xdr:row>37</xdr:row>
      <xdr:rowOff>5465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98192</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9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47915</xdr:rowOff>
    </xdr:from>
    <xdr:to>
      <xdr:col>50</xdr:col>
      <xdr:colOff>165100</xdr:colOff>
      <xdr:row>37</xdr:row>
      <xdr:rowOff>149515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166042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6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78983</xdr:rowOff>
    </xdr:from>
    <xdr:to>
      <xdr:col>46</xdr:col>
      <xdr:colOff>38100</xdr:colOff>
      <xdr:row>38</xdr:row>
      <xdr:rowOff>9133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2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25660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9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69741</xdr:rowOff>
    </xdr:from>
    <xdr:to>
      <xdr:col>41</xdr:col>
      <xdr:colOff>101600</xdr:colOff>
      <xdr:row>38</xdr:row>
      <xdr:rowOff>171341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8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162468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7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86810</xdr:rowOff>
    </xdr:from>
    <xdr:to>
      <xdr:col>36</xdr:col>
      <xdr:colOff>165100</xdr:colOff>
      <xdr:row>32</xdr:row>
      <xdr:rowOff>16960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8087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9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131219</xdr:rowOff>
    </xdr:from>
    <xdr:to>
      <xdr:col>55</xdr:col>
      <xdr:colOff>0</xdr:colOff>
      <xdr:row>57</xdr:row>
      <xdr:rowOff>14444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60969"/>
          <a:ext cx="838200" cy="2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162754</xdr:rowOff>
    </xdr:from>
    <xdr:to>
      <xdr:col>50</xdr:col>
      <xdr:colOff>114300</xdr:colOff>
      <xdr:row>57</xdr:row>
      <xdr:rowOff>14444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63954"/>
          <a:ext cx="889000" cy="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162754</xdr:rowOff>
    </xdr:from>
    <xdr:to>
      <xdr:col>45</xdr:col>
      <xdr:colOff>177800</xdr:colOff>
      <xdr:row>57</xdr:row>
      <xdr:rowOff>25554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63954"/>
          <a:ext cx="889000" cy="3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25554</xdr:rowOff>
    </xdr:from>
    <xdr:to>
      <xdr:col>41</xdr:col>
      <xdr:colOff>50800</xdr:colOff>
      <xdr:row>57</xdr:row>
      <xdr:rowOff>48294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98204"/>
          <a:ext cx="889000" cy="2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9490</xdr:rowOff>
    </xdr:from>
    <xdr:to>
      <xdr:col>36</xdr:col>
      <xdr:colOff>165100</xdr:colOff>
      <xdr:row>56</xdr:row>
      <xdr:rowOff>111090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1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127617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80419</xdr:rowOff>
    </xdr:from>
    <xdr:to>
      <xdr:col>55</xdr:col>
      <xdr:colOff>50800</xdr:colOff>
      <xdr:row>56</xdr:row>
      <xdr:rowOff>10569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103296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135094</xdr:rowOff>
    </xdr:from>
    <xdr:to>
      <xdr:col>50</xdr:col>
      <xdr:colOff>165100</xdr:colOff>
      <xdr:row>57</xdr:row>
      <xdr:rowOff>65244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56371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2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111954</xdr:rowOff>
    </xdr:from>
    <xdr:to>
      <xdr:col>46</xdr:col>
      <xdr:colOff>38100</xdr:colOff>
      <xdr:row>57</xdr:row>
      <xdr:rowOff>42104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1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33231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0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146204</xdr:rowOff>
    </xdr:from>
    <xdr:to>
      <xdr:col>41</xdr:col>
      <xdr:colOff>101600</xdr:colOff>
      <xdr:row>57</xdr:row>
      <xdr:rowOff>76354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4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67481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168944</xdr:rowOff>
    </xdr:from>
    <xdr:to>
      <xdr:col>36</xdr:col>
      <xdr:colOff>165100</xdr:colOff>
      <xdr:row>57</xdr:row>
      <xdr:rowOff>99094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90221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123679</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6779"/>
          <a:ext cx="838200" cy="9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123679</xdr:rowOff>
    </xdr:from>
    <xdr:to>
      <xdr:col>50</xdr:col>
      <xdr:colOff>114300</xdr:colOff>
      <xdr:row>78</xdr:row>
      <xdr:rowOff>146044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96779"/>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146044</xdr:rowOff>
    </xdr:from>
    <xdr:to>
      <xdr:col>45</xdr:col>
      <xdr:colOff>177800</xdr:colOff>
      <xdr:row>78</xdr:row>
      <xdr:rowOff>171266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19144"/>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142463</xdr:rowOff>
    </xdr:from>
    <xdr:to>
      <xdr:col>41</xdr:col>
      <xdr:colOff>50800</xdr:colOff>
      <xdr:row>78</xdr:row>
      <xdr:rowOff>171266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15563"/>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86919</xdr:rowOff>
    </xdr:from>
    <xdr:to>
      <xdr:col>36</xdr:col>
      <xdr:colOff>165100</xdr:colOff>
      <xdr:row>78</xdr:row>
      <xdr:rowOff>17069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72879</xdr:rowOff>
    </xdr:from>
    <xdr:to>
      <xdr:col>50</xdr:col>
      <xdr:colOff>165100</xdr:colOff>
      <xdr:row>79</xdr:row>
      <xdr:rowOff>3029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165606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95244</xdr:rowOff>
    </xdr:from>
    <xdr:to>
      <xdr:col>46</xdr:col>
      <xdr:colOff>38100</xdr:colOff>
      <xdr:row>79</xdr:row>
      <xdr:rowOff>25394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16521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6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120466</xdr:rowOff>
    </xdr:from>
    <xdr:to>
      <xdr:col>41</xdr:col>
      <xdr:colOff>101600</xdr:colOff>
      <xdr:row>79</xdr:row>
      <xdr:rowOff>50616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41743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8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91663</xdr:rowOff>
    </xdr:from>
    <xdr:to>
      <xdr:col>36</xdr:col>
      <xdr:colOff>165100</xdr:colOff>
      <xdr:row>79</xdr:row>
      <xdr:rowOff>21813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12940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5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41188</xdr:rowOff>
    </xdr:from>
    <xdr:to>
      <xdr:col>55</xdr:col>
      <xdr:colOff>0</xdr:colOff>
      <xdr:row>98</xdr:row>
      <xdr:rowOff>65931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00388"/>
          <a:ext cx="838200" cy="36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21301</xdr:rowOff>
    </xdr:from>
    <xdr:to>
      <xdr:col>50</xdr:col>
      <xdr:colOff>114300</xdr:colOff>
      <xdr:row>98</xdr:row>
      <xdr:rowOff>65931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23401"/>
          <a:ext cx="889000" cy="4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21301</xdr:rowOff>
    </xdr:from>
    <xdr:to>
      <xdr:col>45</xdr:col>
      <xdr:colOff>177800</xdr:colOff>
      <xdr:row>98</xdr:row>
      <xdr:rowOff>87221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23401"/>
          <a:ext cx="889000" cy="6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86824</xdr:rowOff>
    </xdr:from>
    <xdr:to>
      <xdr:col>41</xdr:col>
      <xdr:colOff>50800</xdr:colOff>
      <xdr:row>98</xdr:row>
      <xdr:rowOff>87221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88924"/>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107699</xdr:rowOff>
    </xdr:from>
    <xdr:to>
      <xdr:col>36</xdr:col>
      <xdr:colOff>165100</xdr:colOff>
      <xdr:row>98</xdr:row>
      <xdr:rowOff>37849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54376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1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161838</xdr:rowOff>
    </xdr:from>
    <xdr:to>
      <xdr:col>55</xdr:col>
      <xdr:colOff>50800</xdr:colOff>
      <xdr:row>96</xdr:row>
      <xdr:rowOff>91988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4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13265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15131</xdr:rowOff>
    </xdr:from>
    <xdr:to>
      <xdr:col>50</xdr:col>
      <xdr:colOff>165100</xdr:colOff>
      <xdr:row>98</xdr:row>
      <xdr:rowOff>116731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107858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0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141951</xdr:rowOff>
    </xdr:from>
    <xdr:to>
      <xdr:col>46</xdr:col>
      <xdr:colOff>38100</xdr:colOff>
      <xdr:row>98</xdr:row>
      <xdr:rowOff>72101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7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63228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6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36421</xdr:rowOff>
    </xdr:from>
    <xdr:to>
      <xdr:col>41</xdr:col>
      <xdr:colOff>101600</xdr:colOff>
      <xdr:row>98</xdr:row>
      <xdr:rowOff>138021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129148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3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36024</xdr:rowOff>
    </xdr:from>
    <xdr:to>
      <xdr:col>36</xdr:col>
      <xdr:colOff>165100</xdr:colOff>
      <xdr:row>98</xdr:row>
      <xdr:rowOff>137624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128751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3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115605</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30705"/>
          <a:ext cx="8890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115605</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30705"/>
          <a:ext cx="8890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137551</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2651"/>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1552</xdr:rowOff>
    </xdr:from>
    <xdr:to>
      <xdr:col>67</xdr:col>
      <xdr:colOff>101600</xdr:colOff>
      <xdr:row>38</xdr:row>
      <xdr:rowOff>103152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119679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64805</xdr:rowOff>
    </xdr:from>
    <xdr:to>
      <xdr:col>76</xdr:col>
      <xdr:colOff>165100</xdr:colOff>
      <xdr:row>38</xdr:row>
      <xdr:rowOff>166405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7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157532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7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86751</xdr:rowOff>
    </xdr:from>
    <xdr:to>
      <xdr:col>67</xdr:col>
      <xdr:colOff>101600</xdr:colOff>
      <xdr:row>39</xdr:row>
      <xdr:rowOff>16901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8028</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57333" y="66945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22225</xdr:rowOff>
    </xdr:from>
    <xdr:to>
      <xdr:col>85</xdr:col>
      <xdr:colOff>127000</xdr:colOff>
      <xdr:row>76</xdr:row>
      <xdr:rowOff>64770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052425"/>
          <a:ext cx="8382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22225</xdr:rowOff>
    </xdr:from>
    <xdr:to>
      <xdr:col>81</xdr:col>
      <xdr:colOff>50800</xdr:colOff>
      <xdr:row>76</xdr:row>
      <xdr:rowOff>25895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52425"/>
          <a:ext cx="8890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12751</xdr:rowOff>
    </xdr:from>
    <xdr:to>
      <xdr:col>76</xdr:col>
      <xdr:colOff>114300</xdr:colOff>
      <xdr:row>76</xdr:row>
      <xdr:rowOff>25895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042951"/>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171310</xdr:rowOff>
    </xdr:from>
    <xdr:to>
      <xdr:col>71</xdr:col>
      <xdr:colOff>177800</xdr:colOff>
      <xdr:row>76</xdr:row>
      <xdr:rowOff>12751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030060"/>
          <a:ext cx="889000" cy="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111506</xdr:rowOff>
    </xdr:from>
    <xdr:to>
      <xdr:col>67</xdr:col>
      <xdr:colOff>101600</xdr:colOff>
      <xdr:row>77</xdr:row>
      <xdr:rowOff>41656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32783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13970</xdr:rowOff>
    </xdr:from>
    <xdr:to>
      <xdr:col>85</xdr:col>
      <xdr:colOff>177800</xdr:colOff>
      <xdr:row>76</xdr:row>
      <xdr:rowOff>115570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36847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9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142875</xdr:rowOff>
    </xdr:from>
    <xdr:to>
      <xdr:col>81</xdr:col>
      <xdr:colOff>101600</xdr:colOff>
      <xdr:row>76</xdr:row>
      <xdr:rowOff>73025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89552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77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146545</xdr:rowOff>
    </xdr:from>
    <xdr:to>
      <xdr:col>76</xdr:col>
      <xdr:colOff>165100</xdr:colOff>
      <xdr:row>76</xdr:row>
      <xdr:rowOff>76695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93222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78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133401</xdr:rowOff>
    </xdr:from>
    <xdr:to>
      <xdr:col>72</xdr:col>
      <xdr:colOff>38100</xdr:colOff>
      <xdr:row>76</xdr:row>
      <xdr:rowOff>63551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9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80078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6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120510</xdr:rowOff>
    </xdr:from>
    <xdr:to>
      <xdr:col>67</xdr:col>
      <xdr:colOff>101600</xdr:colOff>
      <xdr:row>76</xdr:row>
      <xdr:rowOff>50660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9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67187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75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53220</xdr:rowOff>
    </xdr:from>
    <xdr:to>
      <xdr:col>85</xdr:col>
      <xdr:colOff>127000</xdr:colOff>
      <xdr:row>98</xdr:row>
      <xdr:rowOff>91470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55320"/>
          <a:ext cx="838200" cy="3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53220</xdr:rowOff>
    </xdr:from>
    <xdr:to>
      <xdr:col>81</xdr:col>
      <xdr:colOff>50800</xdr:colOff>
      <xdr:row>98</xdr:row>
      <xdr:rowOff>78550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55320"/>
          <a:ext cx="889000" cy="2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620</xdr:rowOff>
    </xdr:from>
    <xdr:to>
      <xdr:col>76</xdr:col>
      <xdr:colOff>114300</xdr:colOff>
      <xdr:row>98</xdr:row>
      <xdr:rowOff>78550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02720"/>
          <a:ext cx="889000" cy="7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620</xdr:rowOff>
    </xdr:from>
    <xdr:to>
      <xdr:col>71</xdr:col>
      <xdr:colOff>177800</xdr:colOff>
      <xdr:row>98</xdr:row>
      <xdr:rowOff>119597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02720"/>
          <a:ext cx="889000" cy="11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40670</xdr:rowOff>
    </xdr:from>
    <xdr:to>
      <xdr:col>85</xdr:col>
      <xdr:colOff>177800</xdr:colOff>
      <xdr:row>98</xdr:row>
      <xdr:rowOff>142270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2420</xdr:rowOff>
    </xdr:from>
    <xdr:to>
      <xdr:col>81</xdr:col>
      <xdr:colOff>101600</xdr:colOff>
      <xdr:row>98</xdr:row>
      <xdr:rowOff>104020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95147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9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27750</xdr:rowOff>
    </xdr:from>
    <xdr:to>
      <xdr:col>76</xdr:col>
      <xdr:colOff>165100</xdr:colOff>
      <xdr:row>98</xdr:row>
      <xdr:rowOff>129350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120477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2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121270</xdr:rowOff>
    </xdr:from>
    <xdr:to>
      <xdr:col>72</xdr:col>
      <xdr:colOff>38100</xdr:colOff>
      <xdr:row>98</xdr:row>
      <xdr:rowOff>51420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67947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2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68797</xdr:rowOff>
    </xdr:from>
    <xdr:to>
      <xdr:col>67</xdr:col>
      <xdr:colOff>101600</xdr:colOff>
      <xdr:row>98</xdr:row>
      <xdr:rowOff>170397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161524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6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90643</xdr:rowOff>
    </xdr:from>
    <xdr:to>
      <xdr:col>116</xdr:col>
      <xdr:colOff>63500</xdr:colOff>
      <xdr:row>38</xdr:row>
      <xdr:rowOff>100655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05743"/>
          <a:ext cx="8382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100655</xdr:rowOff>
    </xdr:from>
    <xdr:to>
      <xdr:col>111</xdr:col>
      <xdr:colOff>177800</xdr:colOff>
      <xdr:row>38</xdr:row>
      <xdr:rowOff>114783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15755"/>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114783</xdr:rowOff>
    </xdr:from>
    <xdr:to>
      <xdr:col>107</xdr:col>
      <xdr:colOff>50800</xdr:colOff>
      <xdr:row>38</xdr:row>
      <xdr:rowOff>118760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29883"/>
          <a:ext cx="8890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99832</xdr:rowOff>
    </xdr:from>
    <xdr:to>
      <xdr:col>102</xdr:col>
      <xdr:colOff>114300</xdr:colOff>
      <xdr:row>38</xdr:row>
      <xdr:rowOff>118760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14932"/>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156063</xdr:rowOff>
    </xdr:from>
    <xdr:to>
      <xdr:col>98</xdr:col>
      <xdr:colOff>38100</xdr:colOff>
      <xdr:row>38</xdr:row>
      <xdr:rowOff>86213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4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102740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7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39843</xdr:rowOff>
    </xdr:from>
    <xdr:to>
      <xdr:col>116</xdr:col>
      <xdr:colOff>114300</xdr:colOff>
      <xdr:row>38</xdr:row>
      <xdr:rowOff>141443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5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130604</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7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49855</xdr:rowOff>
    </xdr:from>
    <xdr:to>
      <xdr:col>112</xdr:col>
      <xdr:colOff>38100</xdr:colOff>
      <xdr:row>38</xdr:row>
      <xdr:rowOff>151455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142582</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57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63983</xdr:rowOff>
    </xdr:from>
    <xdr:to>
      <xdr:col>107</xdr:col>
      <xdr:colOff>101600</xdr:colOff>
      <xdr:row>38</xdr:row>
      <xdr:rowOff>165583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156710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71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67960</xdr:rowOff>
    </xdr:from>
    <xdr:to>
      <xdr:col>102</xdr:col>
      <xdr:colOff>165100</xdr:colOff>
      <xdr:row>38</xdr:row>
      <xdr:rowOff>169560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160687</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7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49032</xdr:rowOff>
    </xdr:from>
    <xdr:to>
      <xdr:col>98</xdr:col>
      <xdr:colOff>38100</xdr:colOff>
      <xdr:row>38</xdr:row>
      <xdr:rowOff>150632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141759</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56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135677</xdr:rowOff>
    </xdr:from>
    <xdr:to>
      <xdr:col>116</xdr:col>
      <xdr:colOff>63500</xdr:colOff>
      <xdr:row>58</xdr:row>
      <xdr:rowOff>136774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79777"/>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136774</xdr:rowOff>
    </xdr:from>
    <xdr:to>
      <xdr:col>111</xdr:col>
      <xdr:colOff>177800</xdr:colOff>
      <xdr:row>58</xdr:row>
      <xdr:rowOff>137871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80874"/>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137871</xdr:rowOff>
    </xdr:from>
    <xdr:to>
      <xdr:col>107</xdr:col>
      <xdr:colOff>50800</xdr:colOff>
      <xdr:row>58</xdr:row>
      <xdr:rowOff>138785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8197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138785</xdr:rowOff>
    </xdr:from>
    <xdr:to>
      <xdr:col>102</xdr:col>
      <xdr:colOff>114300</xdr:colOff>
      <xdr:row>58</xdr:row>
      <xdr:rowOff>138785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15931</xdr:rowOff>
    </xdr:from>
    <xdr:to>
      <xdr:col>98</xdr:col>
      <xdr:colOff>38100</xdr:colOff>
      <xdr:row>57</xdr:row>
      <xdr:rowOff>117531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8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134058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56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84877</xdr:rowOff>
    </xdr:from>
    <xdr:to>
      <xdr:col>116</xdr:col>
      <xdr:colOff>114300</xdr:colOff>
      <xdr:row>59</xdr:row>
      <xdr:rowOff>15027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171254</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3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85974</xdr:rowOff>
    </xdr:from>
    <xdr:to>
      <xdr:col>112</xdr:col>
      <xdr:colOff>38100</xdr:colOff>
      <xdr:row>59</xdr:row>
      <xdr:rowOff>16124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7251</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122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87071</xdr:rowOff>
    </xdr:from>
    <xdr:to>
      <xdr:col>107</xdr:col>
      <xdr:colOff>101600</xdr:colOff>
      <xdr:row>59</xdr:row>
      <xdr:rowOff>17221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8348</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123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87985</xdr:rowOff>
    </xdr:from>
    <xdr:to>
      <xdr:col>102</xdr:col>
      <xdr:colOff>165100</xdr:colOff>
      <xdr:row>59</xdr:row>
      <xdr:rowOff>18135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9262</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8333" y="10124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87985</xdr:rowOff>
    </xdr:from>
    <xdr:to>
      <xdr:col>98</xdr:col>
      <xdr:colOff>38100</xdr:colOff>
      <xdr:row>59</xdr:row>
      <xdr:rowOff>18135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9262</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99333" y="10124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84117</xdr:rowOff>
    </xdr:from>
    <xdr:to>
      <xdr:col>116</xdr:col>
      <xdr:colOff>63500</xdr:colOff>
      <xdr:row>76</xdr:row>
      <xdr:rowOff>65536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257067"/>
          <a:ext cx="838200" cy="8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84117</xdr:rowOff>
    </xdr:from>
    <xdr:to>
      <xdr:col>111</xdr:col>
      <xdr:colOff>177800</xdr:colOff>
      <xdr:row>71</xdr:row>
      <xdr:rowOff>94437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257067"/>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94437</xdr:rowOff>
    </xdr:from>
    <xdr:to>
      <xdr:col>107</xdr:col>
      <xdr:colOff>50800</xdr:colOff>
      <xdr:row>71</xdr:row>
      <xdr:rowOff>146819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267387"/>
          <a:ext cx="8890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100119</xdr:rowOff>
    </xdr:from>
    <xdr:to>
      <xdr:col>102</xdr:col>
      <xdr:colOff>114300</xdr:colOff>
      <xdr:row>71</xdr:row>
      <xdr:rowOff>146819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273069"/>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126717</xdr:rowOff>
    </xdr:from>
    <xdr:to>
      <xdr:col>98</xdr:col>
      <xdr:colOff>38100</xdr:colOff>
      <xdr:row>76</xdr:row>
      <xdr:rowOff>56868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54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47993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07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14736</xdr:rowOff>
    </xdr:from>
    <xdr:to>
      <xdr:col>116</xdr:col>
      <xdr:colOff>114300</xdr:colOff>
      <xdr:row>76</xdr:row>
      <xdr:rowOff>116336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4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164613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2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33317</xdr:rowOff>
    </xdr:from>
    <xdr:to>
      <xdr:col>112</xdr:col>
      <xdr:colOff>38100</xdr:colOff>
      <xdr:row>71</xdr:row>
      <xdr:rowOff>134917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2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151444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19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43637</xdr:rowOff>
    </xdr:from>
    <xdr:to>
      <xdr:col>107</xdr:col>
      <xdr:colOff>101600</xdr:colOff>
      <xdr:row>71</xdr:row>
      <xdr:rowOff>145237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2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161764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199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96019</xdr:rowOff>
    </xdr:from>
    <xdr:to>
      <xdr:col>102</xdr:col>
      <xdr:colOff>165100</xdr:colOff>
      <xdr:row>72</xdr:row>
      <xdr:rowOff>26169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26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42696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04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49319</xdr:rowOff>
    </xdr:from>
    <xdr:to>
      <xdr:col>98</xdr:col>
      <xdr:colOff>38100</xdr:colOff>
      <xdr:row>71</xdr:row>
      <xdr:rowOff>150919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2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167446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199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517,010</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42,658</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137,137</a:t>
          </a:r>
          <a:r>
            <a:rPr kumimoji="1" lang="ja-JP" altLang="en-US" sz="1100">
              <a:solidFill>
                <a:schemeClr val="dk1"/>
              </a:solidFill>
              <a:effectLst/>
              <a:latin typeface="+mn-lt"/>
              <a:ea typeface="+mn-ea"/>
              <a:cs typeface="+mn-cs"/>
            </a:rPr>
            <a:t>円となり、</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15,890</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主な要因</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定額減税調整給付金事業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児童手当の増である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・補助費等は住民一人当たり</a:t>
          </a:r>
          <a:r>
            <a:rPr kumimoji="1" lang="en-US" altLang="ja-JP" sz="1100">
              <a:solidFill>
                <a:schemeClr val="dk1"/>
              </a:solidFill>
              <a:effectLst/>
              <a:latin typeface="+mn-lt"/>
              <a:ea typeface="+mn-ea"/>
              <a:cs typeface="+mn-cs"/>
            </a:rPr>
            <a:t>74,748</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13,233</a:t>
          </a:r>
          <a:r>
            <a:rPr kumimoji="1" lang="ja-JP" altLang="ja-JP" sz="1100">
              <a:solidFill>
                <a:schemeClr val="dk1"/>
              </a:solidFill>
              <a:effectLst/>
              <a:latin typeface="+mn-lt"/>
              <a:ea typeface="+mn-ea"/>
              <a:cs typeface="+mn-cs"/>
            </a:rPr>
            <a:t>円増加した。主な要因</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下水道事業の公営企業会計への移行による補助金の増である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・普通建設事業費（更新整備）は住民一人当たり</a:t>
          </a:r>
          <a:r>
            <a:rPr kumimoji="1" lang="en-US" altLang="ja-JP" sz="1100">
              <a:solidFill>
                <a:schemeClr val="dk1"/>
              </a:solidFill>
              <a:effectLst/>
              <a:latin typeface="+mn-lt"/>
              <a:ea typeface="+mn-ea"/>
              <a:cs typeface="+mn-cs"/>
            </a:rPr>
            <a:t>67,928</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48,247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木ノ下中学校講堂改築事業費</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体育施設等改修事業費の増である</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繰出</a:t>
          </a:r>
          <a:r>
            <a:rPr kumimoji="1" lang="ja-JP" altLang="ja-JP" sz="1100">
              <a:solidFill>
                <a:schemeClr val="dk1"/>
              </a:solidFill>
              <a:effectLst/>
              <a:latin typeface="+mn-lt"/>
              <a:ea typeface="+mn-ea"/>
              <a:cs typeface="+mn-cs"/>
            </a:rPr>
            <a:t>金は住民一人当たり</a:t>
          </a:r>
          <a:r>
            <a:rPr kumimoji="1" lang="en-US" altLang="ja-JP" sz="1100">
              <a:solidFill>
                <a:schemeClr val="dk1"/>
              </a:solidFill>
              <a:effectLst/>
              <a:latin typeface="+mn-lt"/>
              <a:ea typeface="+mn-ea"/>
              <a:cs typeface="+mn-cs"/>
            </a:rPr>
            <a:t>36,771</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25,681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、下水道事業の公営企業会計への移行による</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減である</a:t>
          </a:r>
          <a:r>
            <a:rPr kumimoji="1" lang="ja-JP" altLang="ja-JP" sz="1100">
              <a:solidFill>
                <a:schemeClr val="dk1"/>
              </a:solidFill>
              <a:effectLst/>
              <a:latin typeface="+mn-lt"/>
              <a:ea typeface="+mn-ea"/>
              <a:cs typeface="+mn-cs"/>
            </a:rPr>
            <a:t>。</a:t>
          </a:r>
          <a:endParaRPr lang="ja-JP" altLang="ja-JP">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青森県おいらせ町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25,182
24,809
71.96
13,393,790
13,019,357
280,668
7,117,173
7,653,883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60833</xdr:rowOff>
    </xdr:from>
    <xdr:to>
      <xdr:col>24</xdr:col>
      <xdr:colOff>63500</xdr:colOff>
      <xdr:row>34</xdr:row>
      <xdr:rowOff>99314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90133"/>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77978</xdr:rowOff>
    </xdr:from>
    <xdr:to>
      <xdr:col>19</xdr:col>
      <xdr:colOff>177800</xdr:colOff>
      <xdr:row>34</xdr:row>
      <xdr:rowOff>99314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0727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77978</xdr:rowOff>
    </xdr:from>
    <xdr:to>
      <xdr:col>15</xdr:col>
      <xdr:colOff>50800</xdr:colOff>
      <xdr:row>34</xdr:row>
      <xdr:rowOff>135128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0727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135128</xdr:rowOff>
    </xdr:from>
    <xdr:to>
      <xdr:col>10</xdr:col>
      <xdr:colOff>114300</xdr:colOff>
      <xdr:row>34</xdr:row>
      <xdr:rowOff>155702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6442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125476</xdr:rowOff>
    </xdr:from>
    <xdr:to>
      <xdr:col>6</xdr:col>
      <xdr:colOff>38100</xdr:colOff>
      <xdr:row>35</xdr:row>
      <xdr:rowOff>55626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46753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10033</xdr:rowOff>
    </xdr:from>
    <xdr:to>
      <xdr:col>24</xdr:col>
      <xdr:colOff>114300</xdr:colOff>
      <xdr:row>34</xdr:row>
      <xdr:rowOff>111633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32910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9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48514</xdr:rowOff>
    </xdr:from>
    <xdr:to>
      <xdr:col>20</xdr:col>
      <xdr:colOff>38100</xdr:colOff>
      <xdr:row>34</xdr:row>
      <xdr:rowOff>150114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166641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5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27178</xdr:rowOff>
    </xdr:from>
    <xdr:to>
      <xdr:col>15</xdr:col>
      <xdr:colOff>101600</xdr:colOff>
      <xdr:row>34</xdr:row>
      <xdr:rowOff>128778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145305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84328</xdr:rowOff>
    </xdr:from>
    <xdr:to>
      <xdr:col>10</xdr:col>
      <xdr:colOff>165100</xdr:colOff>
      <xdr:row>35</xdr:row>
      <xdr:rowOff>14478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31005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104902</xdr:rowOff>
    </xdr:from>
    <xdr:to>
      <xdr:col>6</xdr:col>
      <xdr:colOff>38100</xdr:colOff>
      <xdr:row>35</xdr:row>
      <xdr:rowOff>35052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51579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118474</xdr:rowOff>
    </xdr:from>
    <xdr:to>
      <xdr:col>24</xdr:col>
      <xdr:colOff>63500</xdr:colOff>
      <xdr:row>57</xdr:row>
      <xdr:rowOff>155904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1124"/>
          <a:ext cx="838200" cy="3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118474</xdr:rowOff>
    </xdr:from>
    <xdr:to>
      <xdr:col>19</xdr:col>
      <xdr:colOff>177800</xdr:colOff>
      <xdr:row>57</xdr:row>
      <xdr:rowOff>134469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1124"/>
          <a:ext cx="889000" cy="1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108835</xdr:rowOff>
    </xdr:from>
    <xdr:to>
      <xdr:col>15</xdr:col>
      <xdr:colOff>50800</xdr:colOff>
      <xdr:row>57</xdr:row>
      <xdr:rowOff>134469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81485"/>
          <a:ext cx="889000" cy="2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152460</xdr:rowOff>
    </xdr:from>
    <xdr:to>
      <xdr:col>10</xdr:col>
      <xdr:colOff>114300</xdr:colOff>
      <xdr:row>57</xdr:row>
      <xdr:rowOff>108835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2210"/>
          <a:ext cx="889000" cy="29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42948</xdr:rowOff>
    </xdr:from>
    <xdr:to>
      <xdr:col>6</xdr:col>
      <xdr:colOff>38100</xdr:colOff>
      <xdr:row>55</xdr:row>
      <xdr:rowOff>144548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7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161075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4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105104</xdr:rowOff>
    </xdr:from>
    <xdr:to>
      <xdr:col>24</xdr:col>
      <xdr:colOff>114300</xdr:colOff>
      <xdr:row>58</xdr:row>
      <xdr:rowOff>35254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67674</xdr:rowOff>
    </xdr:from>
    <xdr:to>
      <xdr:col>20</xdr:col>
      <xdr:colOff>38100</xdr:colOff>
      <xdr:row>57</xdr:row>
      <xdr:rowOff>169274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14351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1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83669</xdr:rowOff>
    </xdr:from>
    <xdr:to>
      <xdr:col>15</xdr:col>
      <xdr:colOff>101600</xdr:colOff>
      <xdr:row>58</xdr:row>
      <xdr:rowOff>13819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4946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58035</xdr:rowOff>
    </xdr:from>
    <xdr:to>
      <xdr:col>10</xdr:col>
      <xdr:colOff>165100</xdr:colOff>
      <xdr:row>57</xdr:row>
      <xdr:rowOff>159635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4712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0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101660</xdr:rowOff>
    </xdr:from>
    <xdr:to>
      <xdr:col>6</xdr:col>
      <xdr:colOff>38100</xdr:colOff>
      <xdr:row>56</xdr:row>
      <xdr:rowOff>31810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22937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35870</xdr:rowOff>
    </xdr:from>
    <xdr:to>
      <xdr:col>24</xdr:col>
      <xdr:colOff>63500</xdr:colOff>
      <xdr:row>75</xdr:row>
      <xdr:rowOff>127219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94620"/>
          <a:ext cx="8382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127219</xdr:rowOff>
    </xdr:from>
    <xdr:to>
      <xdr:col>19</xdr:col>
      <xdr:colOff>177800</xdr:colOff>
      <xdr:row>76</xdr:row>
      <xdr:rowOff>52336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85969"/>
          <a:ext cx="889000" cy="9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96403</xdr:rowOff>
    </xdr:from>
    <xdr:to>
      <xdr:col>15</xdr:col>
      <xdr:colOff>50800</xdr:colOff>
      <xdr:row>76</xdr:row>
      <xdr:rowOff>52336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55153"/>
          <a:ext cx="889000" cy="12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96403</xdr:rowOff>
    </xdr:from>
    <xdr:to>
      <xdr:col>10</xdr:col>
      <xdr:colOff>114300</xdr:colOff>
      <xdr:row>77</xdr:row>
      <xdr:rowOff>30186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55153"/>
          <a:ext cx="889000" cy="27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84130</xdr:rowOff>
    </xdr:from>
    <xdr:to>
      <xdr:col>6</xdr:col>
      <xdr:colOff>38100</xdr:colOff>
      <xdr:row>78</xdr:row>
      <xdr:rowOff>14280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5407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7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156520</xdr:rowOff>
    </xdr:from>
    <xdr:to>
      <xdr:col>24</xdr:col>
      <xdr:colOff>114300</xdr:colOff>
      <xdr:row>75</xdr:row>
      <xdr:rowOff>86670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7947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9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76419</xdr:rowOff>
    </xdr:from>
    <xdr:to>
      <xdr:col>20</xdr:col>
      <xdr:colOff>38100</xdr:colOff>
      <xdr:row>76</xdr:row>
      <xdr:rowOff>6569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3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23096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1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1536</xdr:rowOff>
    </xdr:from>
    <xdr:to>
      <xdr:col>15</xdr:col>
      <xdr:colOff>101600</xdr:colOff>
      <xdr:row>76</xdr:row>
      <xdr:rowOff>103136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3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119663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0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45603</xdr:rowOff>
    </xdr:from>
    <xdr:to>
      <xdr:col>10</xdr:col>
      <xdr:colOff>165100</xdr:colOff>
      <xdr:row>75</xdr:row>
      <xdr:rowOff>147203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0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163730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7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150836</xdr:rowOff>
    </xdr:from>
    <xdr:to>
      <xdr:col>6</xdr:col>
      <xdr:colOff>38100</xdr:colOff>
      <xdr:row>77</xdr:row>
      <xdr:rowOff>80986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97512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48000</xdr:rowOff>
    </xdr:from>
    <xdr:to>
      <xdr:col>24</xdr:col>
      <xdr:colOff>63500</xdr:colOff>
      <xdr:row>98</xdr:row>
      <xdr:rowOff>49464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50100"/>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48000</xdr:rowOff>
    </xdr:from>
    <xdr:to>
      <xdr:col>19</xdr:col>
      <xdr:colOff>177800</xdr:colOff>
      <xdr:row>98</xdr:row>
      <xdr:rowOff>53395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50100"/>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53395</xdr:rowOff>
    </xdr:from>
    <xdr:to>
      <xdr:col>15</xdr:col>
      <xdr:colOff>50800</xdr:colOff>
      <xdr:row>98</xdr:row>
      <xdr:rowOff>67432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55495"/>
          <a:ext cx="889000" cy="1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67432</xdr:rowOff>
    </xdr:from>
    <xdr:to>
      <xdr:col>10</xdr:col>
      <xdr:colOff>114300</xdr:colOff>
      <xdr:row>98</xdr:row>
      <xdr:rowOff>155169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9532"/>
          <a:ext cx="889000" cy="8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148792</xdr:rowOff>
    </xdr:from>
    <xdr:to>
      <xdr:col>6</xdr:col>
      <xdr:colOff>38100</xdr:colOff>
      <xdr:row>98</xdr:row>
      <xdr:rowOff>78942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7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95469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5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170114</xdr:rowOff>
    </xdr:from>
    <xdr:to>
      <xdr:col>24</xdr:col>
      <xdr:colOff>114300</xdr:colOff>
      <xdr:row>98</xdr:row>
      <xdr:rowOff>100264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148541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7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168650</xdr:rowOff>
    </xdr:from>
    <xdr:to>
      <xdr:col>20</xdr:col>
      <xdr:colOff>38100</xdr:colOff>
      <xdr:row>98</xdr:row>
      <xdr:rowOff>98800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89927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9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2595</xdr:rowOff>
    </xdr:from>
    <xdr:to>
      <xdr:col>15</xdr:col>
      <xdr:colOff>101600</xdr:colOff>
      <xdr:row>98</xdr:row>
      <xdr:rowOff>104195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0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95322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9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16632</xdr:rowOff>
    </xdr:from>
    <xdr:to>
      <xdr:col>10</xdr:col>
      <xdr:colOff>165100</xdr:colOff>
      <xdr:row>98</xdr:row>
      <xdr:rowOff>118232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109359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1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104369</xdr:rowOff>
    </xdr:from>
    <xdr:to>
      <xdr:col>6</xdr:col>
      <xdr:colOff>38100</xdr:colOff>
      <xdr:row>99</xdr:row>
      <xdr:rowOff>34519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25646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9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89081</xdr:rowOff>
    </xdr:from>
    <xdr:to>
      <xdr:col>55</xdr:col>
      <xdr:colOff>0</xdr:colOff>
      <xdr:row>39</xdr:row>
      <xdr:rowOff>92347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7563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92021</xdr:rowOff>
    </xdr:from>
    <xdr:to>
      <xdr:col>50</xdr:col>
      <xdr:colOff>114300</xdr:colOff>
      <xdr:row>39</xdr:row>
      <xdr:rowOff>92347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7857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90388</xdr:rowOff>
    </xdr:from>
    <xdr:to>
      <xdr:col>45</xdr:col>
      <xdr:colOff>177800</xdr:colOff>
      <xdr:row>39</xdr:row>
      <xdr:rowOff>92021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769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87449</xdr:rowOff>
    </xdr:from>
    <xdr:to>
      <xdr:col>41</xdr:col>
      <xdr:colOff>50800</xdr:colOff>
      <xdr:row>39</xdr:row>
      <xdr:rowOff>90388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7399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161072</xdr:rowOff>
    </xdr:from>
    <xdr:to>
      <xdr:col>36</xdr:col>
      <xdr:colOff>165100</xdr:colOff>
      <xdr:row>38</xdr:row>
      <xdr:rowOff>91222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0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107749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79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38281</xdr:rowOff>
    </xdr:from>
    <xdr:to>
      <xdr:col>55</xdr:col>
      <xdr:colOff>50800</xdr:colOff>
      <xdr:row>39</xdr:row>
      <xdr:rowOff>139881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124658</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39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41547</xdr:rowOff>
    </xdr:from>
    <xdr:to>
      <xdr:col>50</xdr:col>
      <xdr:colOff>165100</xdr:colOff>
      <xdr:row>39</xdr:row>
      <xdr:rowOff>143147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134274</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820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41221</xdr:rowOff>
    </xdr:from>
    <xdr:to>
      <xdr:col>46</xdr:col>
      <xdr:colOff>38100</xdr:colOff>
      <xdr:row>39</xdr:row>
      <xdr:rowOff>142821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133948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20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39588</xdr:rowOff>
    </xdr:from>
    <xdr:to>
      <xdr:col>41</xdr:col>
      <xdr:colOff>101600</xdr:colOff>
      <xdr:row>39</xdr:row>
      <xdr:rowOff>141188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132315</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818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36649</xdr:rowOff>
    </xdr:from>
    <xdr:to>
      <xdr:col>36</xdr:col>
      <xdr:colOff>165100</xdr:colOff>
      <xdr:row>39</xdr:row>
      <xdr:rowOff>138249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129376</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15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114802</xdr:rowOff>
    </xdr:from>
    <xdr:to>
      <xdr:col>55</xdr:col>
      <xdr:colOff>0</xdr:colOff>
      <xdr:row>58</xdr:row>
      <xdr:rowOff>90094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87452"/>
          <a:ext cx="838200" cy="14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114802</xdr:rowOff>
    </xdr:from>
    <xdr:to>
      <xdr:col>50</xdr:col>
      <xdr:colOff>114300</xdr:colOff>
      <xdr:row>57</xdr:row>
      <xdr:rowOff>123469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87452"/>
          <a:ext cx="8890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123469</xdr:rowOff>
    </xdr:from>
    <xdr:to>
      <xdr:col>45</xdr:col>
      <xdr:colOff>177800</xdr:colOff>
      <xdr:row>58</xdr:row>
      <xdr:rowOff>51118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96119"/>
          <a:ext cx="889000" cy="9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40698</xdr:rowOff>
    </xdr:from>
    <xdr:to>
      <xdr:col>41</xdr:col>
      <xdr:colOff>50800</xdr:colOff>
      <xdr:row>58</xdr:row>
      <xdr:rowOff>51118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84798"/>
          <a:ext cx="889000" cy="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39294</xdr:rowOff>
    </xdr:from>
    <xdr:to>
      <xdr:col>55</xdr:col>
      <xdr:colOff>50800</xdr:colOff>
      <xdr:row>58</xdr:row>
      <xdr:rowOff>140894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125671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64002</xdr:rowOff>
    </xdr:from>
    <xdr:to>
      <xdr:col>50</xdr:col>
      <xdr:colOff>165100</xdr:colOff>
      <xdr:row>57</xdr:row>
      <xdr:rowOff>165602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10679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1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72669</xdr:rowOff>
    </xdr:from>
    <xdr:to>
      <xdr:col>46</xdr:col>
      <xdr:colOff>38100</xdr:colOff>
      <xdr:row>58</xdr:row>
      <xdr:rowOff>2819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19346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318</xdr:rowOff>
    </xdr:from>
    <xdr:to>
      <xdr:col>41</xdr:col>
      <xdr:colOff>101600</xdr:colOff>
      <xdr:row>58</xdr:row>
      <xdr:rowOff>101918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93045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3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161348</xdr:rowOff>
    </xdr:from>
    <xdr:to>
      <xdr:col>36</xdr:col>
      <xdr:colOff>165100</xdr:colOff>
      <xdr:row>58</xdr:row>
      <xdr:rowOff>91498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82625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142291</xdr:rowOff>
    </xdr:from>
    <xdr:to>
      <xdr:col>55</xdr:col>
      <xdr:colOff>0</xdr:colOff>
      <xdr:row>78</xdr:row>
      <xdr:rowOff>144272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15391"/>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111353</xdr:rowOff>
    </xdr:from>
    <xdr:to>
      <xdr:col>50</xdr:col>
      <xdr:colOff>114300</xdr:colOff>
      <xdr:row>78</xdr:row>
      <xdr:rowOff>144272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84453"/>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111353</xdr:rowOff>
    </xdr:from>
    <xdr:to>
      <xdr:col>45</xdr:col>
      <xdr:colOff>177800</xdr:colOff>
      <xdr:row>78</xdr:row>
      <xdr:rowOff>141319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84453"/>
          <a:ext cx="889000" cy="2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70586</xdr:rowOff>
    </xdr:from>
    <xdr:to>
      <xdr:col>41</xdr:col>
      <xdr:colOff>50800</xdr:colOff>
      <xdr:row>78</xdr:row>
      <xdr:rowOff>141319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43686"/>
          <a:ext cx="889000" cy="7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81338</xdr:rowOff>
    </xdr:from>
    <xdr:to>
      <xdr:col>36</xdr:col>
      <xdr:colOff>165100</xdr:colOff>
      <xdr:row>78</xdr:row>
      <xdr:rowOff>11488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8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28015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5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91491</xdr:rowOff>
    </xdr:from>
    <xdr:to>
      <xdr:col>55</xdr:col>
      <xdr:colOff>50800</xdr:colOff>
      <xdr:row>79</xdr:row>
      <xdr:rowOff>21641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6418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93472</xdr:rowOff>
    </xdr:from>
    <xdr:to>
      <xdr:col>50</xdr:col>
      <xdr:colOff>165100</xdr:colOff>
      <xdr:row>79</xdr:row>
      <xdr:rowOff>23622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14749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5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60553</xdr:rowOff>
    </xdr:from>
    <xdr:to>
      <xdr:col>46</xdr:col>
      <xdr:colOff>38100</xdr:colOff>
      <xdr:row>78</xdr:row>
      <xdr:rowOff>162153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153280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2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90519</xdr:rowOff>
    </xdr:from>
    <xdr:to>
      <xdr:col>41</xdr:col>
      <xdr:colOff>101600</xdr:colOff>
      <xdr:row>79</xdr:row>
      <xdr:rowOff>20669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11796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19786</xdr:rowOff>
    </xdr:from>
    <xdr:to>
      <xdr:col>36</xdr:col>
      <xdr:colOff>165100</xdr:colOff>
      <xdr:row>78</xdr:row>
      <xdr:rowOff>121386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112513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8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170066</xdr:rowOff>
    </xdr:from>
    <xdr:to>
      <xdr:col>55</xdr:col>
      <xdr:colOff>0</xdr:colOff>
      <xdr:row>95</xdr:row>
      <xdr:rowOff>19265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114916"/>
          <a:ext cx="838200" cy="19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19265</xdr:rowOff>
    </xdr:from>
    <xdr:to>
      <xdr:col>50</xdr:col>
      <xdr:colOff>114300</xdr:colOff>
      <xdr:row>95</xdr:row>
      <xdr:rowOff>20155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07015"/>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20155</xdr:rowOff>
    </xdr:from>
    <xdr:to>
      <xdr:col>45</xdr:col>
      <xdr:colOff>177800</xdr:colOff>
      <xdr:row>95</xdr:row>
      <xdr:rowOff>107328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07905"/>
          <a:ext cx="8890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18999</xdr:rowOff>
    </xdr:from>
    <xdr:to>
      <xdr:col>41</xdr:col>
      <xdr:colOff>50800</xdr:colOff>
      <xdr:row>95</xdr:row>
      <xdr:rowOff>107328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306749"/>
          <a:ext cx="889000" cy="8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150089</xdr:rowOff>
    </xdr:from>
    <xdr:to>
      <xdr:col>36</xdr:col>
      <xdr:colOff>165100</xdr:colOff>
      <xdr:row>96</xdr:row>
      <xdr:rowOff>80239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3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71366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3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119266</xdr:rowOff>
    </xdr:from>
    <xdr:to>
      <xdr:col>55</xdr:col>
      <xdr:colOff>50800</xdr:colOff>
      <xdr:row>94</xdr:row>
      <xdr:rowOff>49416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0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142143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9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139915</xdr:rowOff>
    </xdr:from>
    <xdr:to>
      <xdr:col>50</xdr:col>
      <xdr:colOff>165100</xdr:colOff>
      <xdr:row>95</xdr:row>
      <xdr:rowOff>70065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86592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3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140805</xdr:rowOff>
    </xdr:from>
    <xdr:to>
      <xdr:col>46</xdr:col>
      <xdr:colOff>38100</xdr:colOff>
      <xdr:row>95</xdr:row>
      <xdr:rowOff>70955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87482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3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56528</xdr:rowOff>
    </xdr:from>
    <xdr:to>
      <xdr:col>41</xdr:col>
      <xdr:colOff>101600</xdr:colOff>
      <xdr:row>95</xdr:row>
      <xdr:rowOff>158128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3205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1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139649</xdr:rowOff>
    </xdr:from>
    <xdr:to>
      <xdr:col>36</xdr:col>
      <xdr:colOff>165100</xdr:colOff>
      <xdr:row>95</xdr:row>
      <xdr:rowOff>69799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5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86326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3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136728</xdr:rowOff>
    </xdr:from>
    <xdr:to>
      <xdr:col>85</xdr:col>
      <xdr:colOff>127000</xdr:colOff>
      <xdr:row>38</xdr:row>
      <xdr:rowOff>22918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08928"/>
          <a:ext cx="838200" cy="22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22918</xdr:rowOff>
    </xdr:from>
    <xdr:to>
      <xdr:col>81</xdr:col>
      <xdr:colOff>50800</xdr:colOff>
      <xdr:row>38</xdr:row>
      <xdr:rowOff>54139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38018"/>
          <a:ext cx="889000" cy="3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54139</xdr:rowOff>
    </xdr:from>
    <xdr:to>
      <xdr:col>76</xdr:col>
      <xdr:colOff>114300</xdr:colOff>
      <xdr:row>38</xdr:row>
      <xdr:rowOff>69879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69239"/>
          <a:ext cx="889000" cy="1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122424</xdr:rowOff>
    </xdr:from>
    <xdr:to>
      <xdr:col>71</xdr:col>
      <xdr:colOff>177800</xdr:colOff>
      <xdr:row>38</xdr:row>
      <xdr:rowOff>69879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66074"/>
          <a:ext cx="889000" cy="1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53238</xdr:rowOff>
    </xdr:from>
    <xdr:to>
      <xdr:col>67</xdr:col>
      <xdr:colOff>101600</xdr:colOff>
      <xdr:row>37</xdr:row>
      <xdr:rowOff>154838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171365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85928</xdr:rowOff>
    </xdr:from>
    <xdr:to>
      <xdr:col>85</xdr:col>
      <xdr:colOff>177800</xdr:colOff>
      <xdr:row>37</xdr:row>
      <xdr:rowOff>16078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108805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0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143568</xdr:rowOff>
    </xdr:from>
    <xdr:to>
      <xdr:col>81</xdr:col>
      <xdr:colOff>101600</xdr:colOff>
      <xdr:row>38</xdr:row>
      <xdr:rowOff>73718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90245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6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3339</xdr:rowOff>
    </xdr:from>
    <xdr:to>
      <xdr:col>76</xdr:col>
      <xdr:colOff>165100</xdr:colOff>
      <xdr:row>38</xdr:row>
      <xdr:rowOff>104939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1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121465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9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19079</xdr:rowOff>
    </xdr:from>
    <xdr:to>
      <xdr:col>72</xdr:col>
      <xdr:colOff>38100</xdr:colOff>
      <xdr:row>38</xdr:row>
      <xdr:rowOff>120679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3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111806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2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71624</xdr:rowOff>
    </xdr:from>
    <xdr:to>
      <xdr:col>67</xdr:col>
      <xdr:colOff>101600</xdr:colOff>
      <xdr:row>38</xdr:row>
      <xdr:rowOff>1774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164351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0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117238</xdr:rowOff>
    </xdr:from>
    <xdr:to>
      <xdr:col>85</xdr:col>
      <xdr:colOff>127000</xdr:colOff>
      <xdr:row>57</xdr:row>
      <xdr:rowOff>79697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18438"/>
          <a:ext cx="838200" cy="1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46985</xdr:rowOff>
    </xdr:from>
    <xdr:to>
      <xdr:col>81</xdr:col>
      <xdr:colOff>50800</xdr:colOff>
      <xdr:row>57</xdr:row>
      <xdr:rowOff>79697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19635"/>
          <a:ext cx="889000" cy="3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46985</xdr:rowOff>
    </xdr:from>
    <xdr:to>
      <xdr:col>76</xdr:col>
      <xdr:colOff>114300</xdr:colOff>
      <xdr:row>57</xdr:row>
      <xdr:rowOff>101867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19635"/>
          <a:ext cx="889000" cy="5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89033</xdr:rowOff>
    </xdr:from>
    <xdr:to>
      <xdr:col>71</xdr:col>
      <xdr:colOff>177800</xdr:colOff>
      <xdr:row>57</xdr:row>
      <xdr:rowOff>101867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61683"/>
          <a:ext cx="889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2517</xdr:rowOff>
    </xdr:from>
    <xdr:to>
      <xdr:col>67</xdr:col>
      <xdr:colOff>101600</xdr:colOff>
      <xdr:row>57</xdr:row>
      <xdr:rowOff>104117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120644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5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66438</xdr:rowOff>
    </xdr:from>
    <xdr:to>
      <xdr:col>85</xdr:col>
      <xdr:colOff>177800</xdr:colOff>
      <xdr:row>56</xdr:row>
      <xdr:rowOff>168038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6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89315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1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28897</xdr:rowOff>
    </xdr:from>
    <xdr:to>
      <xdr:col>81</xdr:col>
      <xdr:colOff>101600</xdr:colOff>
      <xdr:row>57</xdr:row>
      <xdr:rowOff>130497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0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121624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9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167635</xdr:rowOff>
    </xdr:from>
    <xdr:to>
      <xdr:col>76</xdr:col>
      <xdr:colOff>165100</xdr:colOff>
      <xdr:row>57</xdr:row>
      <xdr:rowOff>97785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114312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4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51067</xdr:rowOff>
    </xdr:from>
    <xdr:to>
      <xdr:col>72</xdr:col>
      <xdr:colOff>38100</xdr:colOff>
      <xdr:row>57</xdr:row>
      <xdr:rowOff>152667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143794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1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38233</xdr:rowOff>
    </xdr:from>
    <xdr:to>
      <xdr:col>67</xdr:col>
      <xdr:colOff>101600</xdr:colOff>
      <xdr:row>57</xdr:row>
      <xdr:rowOff>139833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130960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115605</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88705"/>
          <a:ext cx="8890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115605</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88705"/>
          <a:ext cx="8890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137551</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0651"/>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1552</xdr:rowOff>
    </xdr:from>
    <xdr:to>
      <xdr:col>67</xdr:col>
      <xdr:colOff>101600</xdr:colOff>
      <xdr:row>78</xdr:row>
      <xdr:rowOff>103152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119679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64805</xdr:rowOff>
    </xdr:from>
    <xdr:to>
      <xdr:col>76</xdr:col>
      <xdr:colOff>165100</xdr:colOff>
      <xdr:row>78</xdr:row>
      <xdr:rowOff>166405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3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157532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3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86751</xdr:rowOff>
    </xdr:from>
    <xdr:to>
      <xdr:col>67</xdr:col>
      <xdr:colOff>101600</xdr:colOff>
      <xdr:row>79</xdr:row>
      <xdr:rowOff>16901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8028</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5525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22225</xdr:rowOff>
    </xdr:from>
    <xdr:to>
      <xdr:col>85</xdr:col>
      <xdr:colOff>127000</xdr:colOff>
      <xdr:row>96</xdr:row>
      <xdr:rowOff>64770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81425"/>
          <a:ext cx="8382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22225</xdr:rowOff>
    </xdr:from>
    <xdr:to>
      <xdr:col>81</xdr:col>
      <xdr:colOff>50800</xdr:colOff>
      <xdr:row>96</xdr:row>
      <xdr:rowOff>25895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81425"/>
          <a:ext cx="8890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12751</xdr:rowOff>
    </xdr:from>
    <xdr:to>
      <xdr:col>76</xdr:col>
      <xdr:colOff>114300</xdr:colOff>
      <xdr:row>96</xdr:row>
      <xdr:rowOff>25895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471951"/>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171310</xdr:rowOff>
    </xdr:from>
    <xdr:to>
      <xdr:col>71</xdr:col>
      <xdr:colOff>177800</xdr:colOff>
      <xdr:row>96</xdr:row>
      <xdr:rowOff>12751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59060"/>
          <a:ext cx="889000" cy="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111506</xdr:rowOff>
    </xdr:from>
    <xdr:to>
      <xdr:col>67</xdr:col>
      <xdr:colOff>101600</xdr:colOff>
      <xdr:row>97</xdr:row>
      <xdr:rowOff>41656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32783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13970</xdr:rowOff>
    </xdr:from>
    <xdr:to>
      <xdr:col>85</xdr:col>
      <xdr:colOff>177800</xdr:colOff>
      <xdr:row>96</xdr:row>
      <xdr:rowOff>115570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36847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2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142875</xdr:rowOff>
    </xdr:from>
    <xdr:to>
      <xdr:col>81</xdr:col>
      <xdr:colOff>101600</xdr:colOff>
      <xdr:row>96</xdr:row>
      <xdr:rowOff>73025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89552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0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146545</xdr:rowOff>
    </xdr:from>
    <xdr:to>
      <xdr:col>76</xdr:col>
      <xdr:colOff>165100</xdr:colOff>
      <xdr:row>96</xdr:row>
      <xdr:rowOff>76695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93222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0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133401</xdr:rowOff>
    </xdr:from>
    <xdr:to>
      <xdr:col>72</xdr:col>
      <xdr:colOff>38100</xdr:colOff>
      <xdr:row>96</xdr:row>
      <xdr:rowOff>63551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80078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19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120510</xdr:rowOff>
    </xdr:from>
    <xdr:to>
      <xdr:col>67</xdr:col>
      <xdr:colOff>101600</xdr:colOff>
      <xdr:row>96</xdr:row>
      <xdr:rowOff>50660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0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67187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18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60,747</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9,824</a:t>
          </a:r>
          <a:r>
            <a:rPr kumimoji="1" lang="ja-JP" altLang="ja-JP" sz="1100">
              <a:solidFill>
                <a:schemeClr val="dk1"/>
              </a:solidFill>
              <a:effectLst/>
              <a:latin typeface="+mn-lt"/>
              <a:ea typeface="+mn-ea"/>
              <a:cs typeface="+mn-cs"/>
            </a:rPr>
            <a:t>円減少した。主な要因は、</a:t>
          </a:r>
          <a:r>
            <a:rPr kumimoji="1" lang="ja-JP" altLang="en-US" sz="1100">
              <a:solidFill>
                <a:schemeClr val="dk1"/>
              </a:solidFill>
              <a:effectLst/>
              <a:latin typeface="+mn-lt"/>
              <a:ea typeface="+mn-ea"/>
              <a:cs typeface="+mn-cs"/>
            </a:rPr>
            <a:t>八戸地域広域市町村圏事務組合消防費負担金及び</a:t>
          </a:r>
          <a:r>
            <a:rPr kumimoji="1" lang="ja-JP" altLang="ja-JP" sz="1100">
              <a:solidFill>
                <a:schemeClr val="dk1"/>
              </a:solidFill>
              <a:effectLst/>
              <a:latin typeface="+mn-lt"/>
              <a:ea typeface="+mn-ea"/>
              <a:cs typeface="+mn-cs"/>
            </a:rPr>
            <a:t>公共施設整備基金積立金の</a:t>
          </a:r>
          <a:r>
            <a:rPr kumimoji="1" lang="ja-JP" altLang="en-US" sz="1100">
              <a:solidFill>
                <a:schemeClr val="dk1"/>
              </a:solidFill>
              <a:effectLst/>
              <a:latin typeface="+mn-lt"/>
              <a:ea typeface="+mn-ea"/>
              <a:cs typeface="+mn-cs"/>
            </a:rPr>
            <a:t>減で</a:t>
          </a:r>
          <a:r>
            <a:rPr kumimoji="1" lang="ja-JP" altLang="ja-JP" sz="1100">
              <a:solidFill>
                <a:schemeClr val="dk1"/>
              </a:solidFill>
              <a:effectLst/>
              <a:latin typeface="+mn-lt"/>
              <a:ea typeface="+mn-ea"/>
              <a:cs typeface="+mn-cs"/>
            </a:rPr>
            <a:t>ある。</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191,126</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11,988</a:t>
          </a:r>
          <a:r>
            <a:rPr kumimoji="1" lang="ja-JP" altLang="ja-JP" sz="1100">
              <a:solidFill>
                <a:schemeClr val="dk1"/>
              </a:solidFill>
              <a:effectLst/>
              <a:latin typeface="+mn-lt"/>
              <a:ea typeface="+mn-ea"/>
              <a:cs typeface="+mn-cs"/>
            </a:rPr>
            <a:t>円増加した。主な要因は、</a:t>
          </a:r>
          <a:r>
            <a:rPr kumimoji="1" lang="ja-JP" altLang="en-US" sz="1100">
              <a:solidFill>
                <a:schemeClr val="dk1"/>
              </a:solidFill>
              <a:effectLst/>
              <a:latin typeface="+mn-lt"/>
              <a:ea typeface="+mn-ea"/>
              <a:cs typeface="+mn-cs"/>
            </a:rPr>
            <a:t>児童手当</a:t>
          </a:r>
          <a:r>
            <a:rPr kumimoji="1" lang="ja-JP" altLang="ja-JP" sz="1100">
              <a:solidFill>
                <a:schemeClr val="dk1"/>
              </a:solidFill>
              <a:effectLst/>
              <a:latin typeface="+mn-lt"/>
              <a:ea typeface="+mn-ea"/>
              <a:cs typeface="+mn-cs"/>
            </a:rPr>
            <a:t>及び障害者給付費等の増である。また、令和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年度から類似団体よりも高い水準にあるが、この要因としては、令和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年度に児童館施設を直営から指定管理者制度に移行したことが挙げられる。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6,604</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7,703</a:t>
          </a:r>
          <a:r>
            <a:rPr kumimoji="1" lang="ja-JP" altLang="ja-JP" sz="1100">
              <a:solidFill>
                <a:schemeClr val="dk1"/>
              </a:solidFill>
              <a:effectLst/>
              <a:latin typeface="+mn-lt"/>
              <a:ea typeface="+mn-ea"/>
              <a:cs typeface="+mn-cs"/>
            </a:rPr>
            <a:t>円減少した。主な要因は、</a:t>
          </a:r>
          <a:r>
            <a:rPr kumimoji="1" lang="ja-JP" altLang="en-US" sz="1100">
              <a:solidFill>
                <a:schemeClr val="dk1"/>
              </a:solidFill>
              <a:effectLst/>
              <a:latin typeface="+mn-lt"/>
              <a:ea typeface="+mn-ea"/>
              <a:cs typeface="+mn-cs"/>
            </a:rPr>
            <a:t>畑地化促進事業補助金及び県営上谷地中堤地区ため池等整備事業費負担金</a:t>
          </a:r>
          <a:r>
            <a:rPr kumimoji="1" lang="ja-JP" altLang="ja-JP" sz="1100">
              <a:solidFill>
                <a:schemeClr val="dk1"/>
              </a:solidFill>
              <a:effectLst/>
              <a:latin typeface="+mn-lt"/>
              <a:ea typeface="+mn-ea"/>
              <a:cs typeface="+mn-cs"/>
            </a:rPr>
            <a:t>の減である。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71,109</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15,126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橋りょう補修工事費及び立木等補償費（道路新設改良総務事業）の増</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・消防費は住民一人当たり</a:t>
          </a:r>
          <a:r>
            <a:rPr kumimoji="1" lang="en-US" altLang="ja-JP" sz="1100">
              <a:solidFill>
                <a:schemeClr val="dk1"/>
              </a:solidFill>
              <a:effectLst/>
              <a:latin typeface="+mn-lt"/>
              <a:ea typeface="+mn-ea"/>
              <a:cs typeface="+mn-cs"/>
            </a:rPr>
            <a:t>24,591</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7,015</a:t>
          </a:r>
          <a:r>
            <a:rPr kumimoji="1" lang="ja-JP" altLang="ja-JP" sz="1100">
              <a:solidFill>
                <a:schemeClr val="dk1"/>
              </a:solidFill>
              <a:effectLst/>
              <a:latin typeface="+mn-lt"/>
              <a:ea typeface="+mn-ea"/>
              <a:cs typeface="+mn-cs"/>
            </a:rPr>
            <a:t>円増加した。主な要因は、</a:t>
          </a:r>
          <a:r>
            <a:rPr kumimoji="1" lang="ja-JP" altLang="en-US" sz="1100">
              <a:solidFill>
                <a:schemeClr val="dk1"/>
              </a:solidFill>
              <a:effectLst/>
              <a:latin typeface="+mn-lt"/>
              <a:ea typeface="+mn-ea"/>
              <a:cs typeface="+mn-cs"/>
            </a:rPr>
            <a:t>雨水排水処理委託料及び災害対策事業消耗品費（災害用備蓄物資購入）</a:t>
          </a:r>
          <a:r>
            <a:rPr kumimoji="1" lang="ja-JP" altLang="ja-JP" sz="1100">
              <a:solidFill>
                <a:schemeClr val="dk1"/>
              </a:solidFill>
              <a:effectLst/>
              <a:latin typeface="+mn-lt"/>
              <a:ea typeface="+mn-ea"/>
              <a:cs typeface="+mn-cs"/>
            </a:rPr>
            <a:t>の増である。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79,913</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29,289</a:t>
          </a:r>
          <a:r>
            <a:rPr kumimoji="1" lang="ja-JP" altLang="ja-JP" sz="1100">
              <a:solidFill>
                <a:schemeClr val="dk1"/>
              </a:solidFill>
              <a:effectLst/>
              <a:latin typeface="+mn-lt"/>
              <a:ea typeface="+mn-ea"/>
              <a:cs typeface="+mn-cs"/>
            </a:rPr>
            <a:t>円増加した。主な要因は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小中学校</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環境整備事業機械器具費（学校校務用パソコン購入）の増</a:t>
          </a:r>
          <a:r>
            <a:rPr kumimoji="1" lang="ja-JP" altLang="ja-JP" sz="1100">
              <a:solidFill>
                <a:schemeClr val="dk1"/>
              </a:solidFill>
              <a:effectLst/>
              <a:latin typeface="+mn-lt"/>
              <a:ea typeface="+mn-ea"/>
              <a:cs typeface="+mn-cs"/>
            </a:rPr>
            <a:t>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青森県おいらせ町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物価高騰の影響により事業費が増加したこと、翌年度繰越となる事業が多数あったことに伴い翌年度へ繰り越す財源が増加したこと等の理由から、実質単年度収支が赤字となっているが、財政調整基金の取崩しにより、実質収支は黒字となった。財政調整基金については、前年度決算剰余金を中心に積み立てるとともに、必要最小限の取崩しに努め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青森県おいらせ町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黒字）比率については、すべての会計において赤字は無く黒字決算となったが、各特別会計に対する一般会計からの繰出金は多額のため、各会計の受益者負担の適正化を図るなど、繰出金を抑制する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下水道事業については、令和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年度から使用料改定を行っており、令和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年度からは公営企業会計に移行</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。適正な使用料水準とし、経費回収率を改善することにより、普通会計からの出資額が漸減</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ものと見込まれる。</a:t>
          </a:r>
          <a:endParaRPr lang="ja-JP" altLang="ja-JP" sz="1400">
            <a:effectLst/>
          </a:endParaRPr>
        </a:p>
        <a:p>
          <a:r>
            <a:rPr kumimoji="1" lang="ja-JP" altLang="ja-JP" sz="1100">
              <a:solidFill>
                <a:schemeClr val="dk1"/>
              </a:solidFill>
              <a:effectLst/>
              <a:latin typeface="+mn-lt"/>
              <a:ea typeface="+mn-ea"/>
              <a:cs typeface="+mn-cs"/>
            </a:rPr>
            <a:t>　今後も物価高騰に伴う財政需要の増加が予想されるため、実質収支の黒字を確保できるよう、町財政計画に掲げる財政健全化に向けた取り組みを進め、歳出の抑制及び歳入確保に努める。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2"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13393790</v>
      </c>
      <c r="BO4" s="358"/>
      <c r="BP4" s="358"/>
      <c r="BQ4" s="358"/>
      <c r="BR4" s="358"/>
      <c r="BS4" s="358"/>
      <c r="BT4" s="358"/>
      <c r="BU4" s="359"/>
      <c r="BV4" s="357">
        <v>12259900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3.9</v>
      </c>
      <c r="CU4" s="364"/>
      <c r="CV4" s="364"/>
      <c r="CW4" s="364"/>
      <c r="CX4" s="364"/>
      <c r="CY4" s="364"/>
      <c r="CZ4" s="364"/>
      <c r="DA4" s="365"/>
      <c r="DB4" s="363">
        <v>2.9</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13019357</v>
      </c>
      <c r="BO5" s="395"/>
      <c r="BP5" s="395"/>
      <c r="BQ5" s="395"/>
      <c r="BR5" s="395"/>
      <c r="BS5" s="395"/>
      <c r="BT5" s="395"/>
      <c r="BU5" s="396"/>
      <c r="BV5" s="394">
        <v>11929011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93.3</v>
      </c>
      <c r="CU5" s="392"/>
      <c r="CV5" s="392"/>
      <c r="CW5" s="392"/>
      <c r="CX5" s="392"/>
      <c r="CY5" s="392"/>
      <c r="CZ5" s="392"/>
      <c r="DA5" s="393"/>
      <c r="DB5" s="391">
        <v>94.7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374433</v>
      </c>
      <c r="BO6" s="395"/>
      <c r="BP6" s="395"/>
      <c r="BQ6" s="395"/>
      <c r="BR6" s="395"/>
      <c r="BS6" s="395"/>
      <c r="BT6" s="395"/>
      <c r="BU6" s="396"/>
      <c r="BV6" s="394">
        <v>330889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93.6</v>
      </c>
      <c r="CU6" s="432"/>
      <c r="CV6" s="432"/>
      <c r="CW6" s="432"/>
      <c r="CX6" s="432"/>
      <c r="CY6" s="432"/>
      <c r="CZ6" s="432"/>
      <c r="DA6" s="433"/>
      <c r="DB6" s="431">
        <v>95.3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93765</v>
      </c>
      <c r="BO7" s="395"/>
      <c r="BP7" s="395"/>
      <c r="BQ7" s="395"/>
      <c r="BR7" s="395"/>
      <c r="BS7" s="395"/>
      <c r="BT7" s="395"/>
      <c r="BU7" s="396"/>
      <c r="BV7" s="394">
        <v>128791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7117173</v>
      </c>
      <c r="CU7" s="395"/>
      <c r="CV7" s="395"/>
      <c r="CW7" s="395"/>
      <c r="CX7" s="395"/>
      <c r="CY7" s="395"/>
      <c r="CZ7" s="395"/>
      <c r="DA7" s="396"/>
      <c r="DB7" s="394">
        <v>6936468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280668</v>
      </c>
      <c r="BO8" s="395"/>
      <c r="BP8" s="395"/>
      <c r="BQ8" s="395"/>
      <c r="BR8" s="395"/>
      <c r="BS8" s="395"/>
      <c r="BT8" s="395"/>
      <c r="BU8" s="396"/>
      <c r="BV8" s="394">
        <v>202098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0.46</v>
      </c>
      <c r="CU8" s="435"/>
      <c r="CV8" s="435"/>
      <c r="CW8" s="435"/>
      <c r="CX8" s="435"/>
      <c r="CY8" s="435"/>
      <c r="CZ8" s="435"/>
      <c r="DA8" s="436"/>
      <c r="DB8" s="434">
        <v>0.46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24273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39570</v>
      </c>
      <c r="BO9" s="395"/>
      <c r="BP9" s="395"/>
      <c r="BQ9" s="395"/>
      <c r="BR9" s="395"/>
      <c r="BS9" s="395"/>
      <c r="BT9" s="395"/>
      <c r="BU9" s="396"/>
      <c r="BV9" s="394">
        <v>-125297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11.4</v>
      </c>
      <c r="CU9" s="392"/>
      <c r="CV9" s="392"/>
      <c r="CW9" s="392"/>
      <c r="CX9" s="392"/>
      <c r="CY9" s="392"/>
      <c r="CZ9" s="392"/>
      <c r="DA9" s="393"/>
      <c r="DB9" s="391">
        <v>11.9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24222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4523</v>
      </c>
      <c r="BO10" s="395"/>
      <c r="BP10" s="395"/>
      <c r="BQ10" s="395"/>
      <c r="BR10" s="395"/>
      <c r="BS10" s="395"/>
      <c r="BT10" s="395"/>
      <c r="BU10" s="396"/>
      <c r="BV10" s="394">
        <v>4445</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25182</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240786</v>
      </c>
      <c r="BO12" s="395"/>
      <c r="BP12" s="395"/>
      <c r="BQ12" s="395"/>
      <c r="BR12" s="395"/>
      <c r="BS12" s="395"/>
      <c r="BT12" s="395"/>
      <c r="BU12" s="396"/>
      <c r="BV12" s="394">
        <v>508909</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24809</v>
      </c>
      <c r="S13" s="479"/>
      <c r="T13" s="479"/>
      <c r="U13" s="479"/>
      <c r="V13" s="480"/>
      <c r="W13" s="410" t="s">
        <v>130</v>
      </c>
      <c r="X13" s="411"/>
      <c r="Y13" s="411"/>
      <c r="Z13" s="411"/>
      <c r="AA13" s="411"/>
      <c r="AB13" s="401"/>
      <c r="AC13" s="445">
        <v>1015</v>
      </c>
      <c r="AD13" s="446"/>
      <c r="AE13" s="446"/>
      <c r="AF13" s="446"/>
      <c r="AG13" s="488"/>
      <c r="AH13" s="445">
        <v>1119</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-196693</v>
      </c>
      <c r="BO13" s="395"/>
      <c r="BP13" s="395"/>
      <c r="BQ13" s="395"/>
      <c r="BR13" s="395"/>
      <c r="BS13" s="395"/>
      <c r="BT13" s="395"/>
      <c r="BU13" s="396"/>
      <c r="BV13" s="394">
        <v>-629761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9.3000000000000007</v>
      </c>
      <c r="CU13" s="392"/>
      <c r="CV13" s="392"/>
      <c r="CW13" s="392"/>
      <c r="CX13" s="392"/>
      <c r="CY13" s="392"/>
      <c r="CZ13" s="392"/>
      <c r="DA13" s="393"/>
      <c r="DB13" s="391">
        <v>10.1</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25148</v>
      </c>
      <c r="S14" s="479"/>
      <c r="T14" s="479"/>
      <c r="U14" s="479"/>
      <c r="V14" s="480"/>
      <c r="W14" s="384"/>
      <c r="X14" s="385"/>
      <c r="Y14" s="385"/>
      <c r="Z14" s="385"/>
      <c r="AA14" s="385"/>
      <c r="AB14" s="374"/>
      <c r="AC14" s="481">
        <v>8.4</v>
      </c>
      <c r="AD14" s="482"/>
      <c r="AE14" s="482"/>
      <c r="AF14" s="482"/>
      <c r="AG14" s="483"/>
      <c r="AH14" s="481">
        <v>9.6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24852</v>
      </c>
      <c r="S15" s="479"/>
      <c r="T15" s="479"/>
      <c r="U15" s="479"/>
      <c r="V15" s="480"/>
      <c r="W15" s="410" t="s">
        <v>137</v>
      </c>
      <c r="X15" s="411"/>
      <c r="Y15" s="411"/>
      <c r="Z15" s="411"/>
      <c r="AA15" s="411"/>
      <c r="AB15" s="401"/>
      <c r="AC15" s="445">
        <v>3403</v>
      </c>
      <c r="AD15" s="446"/>
      <c r="AE15" s="446"/>
      <c r="AF15" s="446"/>
      <c r="AG15" s="488"/>
      <c r="AH15" s="445">
        <v>3387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2922879</v>
      </c>
      <c r="BO15" s="358"/>
      <c r="BP15" s="358"/>
      <c r="BQ15" s="358"/>
      <c r="BR15" s="358"/>
      <c r="BS15" s="358"/>
      <c r="BT15" s="358"/>
      <c r="BU15" s="359"/>
      <c r="BV15" s="357">
        <v>2877743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28</v>
      </c>
      <c r="AD16" s="482"/>
      <c r="AE16" s="482"/>
      <c r="AF16" s="482"/>
      <c r="AG16" s="483"/>
      <c r="AH16" s="481">
        <v>28.9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6373725</v>
      </c>
      <c r="BO16" s="395"/>
      <c r="BP16" s="395"/>
      <c r="BQ16" s="395"/>
      <c r="BR16" s="395"/>
      <c r="BS16" s="395"/>
      <c r="BT16" s="395"/>
      <c r="BU16" s="396"/>
      <c r="BV16" s="394">
        <v>6181668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7734</v>
      </c>
      <c r="AD17" s="446"/>
      <c r="AE17" s="446"/>
      <c r="AF17" s="446"/>
      <c r="AG17" s="488"/>
      <c r="AH17" s="445">
        <v>7204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3644197</v>
      </c>
      <c r="BO17" s="395"/>
      <c r="BP17" s="395"/>
      <c r="BQ17" s="395"/>
      <c r="BR17" s="395"/>
      <c r="BS17" s="395"/>
      <c r="BT17" s="395"/>
      <c r="BU17" s="396"/>
      <c r="BV17" s="394">
        <v>3587422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71.959999999999994</v>
      </c>
      <c r="M18" s="518"/>
      <c r="N18" s="518"/>
      <c r="O18" s="518"/>
      <c r="P18" s="518"/>
      <c r="Q18" s="518"/>
      <c r="R18" s="519"/>
      <c r="S18" s="519"/>
      <c r="T18" s="519"/>
      <c r="U18" s="519"/>
      <c r="V18" s="520"/>
      <c r="W18" s="412"/>
      <c r="X18" s="413"/>
      <c r="Y18" s="413"/>
      <c r="Z18" s="413"/>
      <c r="AA18" s="413"/>
      <c r="AB18" s="404"/>
      <c r="AC18" s="521">
        <v>63.6</v>
      </c>
      <c r="AD18" s="522"/>
      <c r="AE18" s="522"/>
      <c r="AF18" s="522"/>
      <c r="AG18" s="523"/>
      <c r="AH18" s="521">
        <v>61.5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6707820</v>
      </c>
      <c r="BO18" s="395"/>
      <c r="BP18" s="395"/>
      <c r="BQ18" s="395"/>
      <c r="BR18" s="395"/>
      <c r="BS18" s="395"/>
      <c r="BT18" s="395"/>
      <c r="BU18" s="396"/>
      <c r="BV18" s="394">
        <v>6585407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337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8327568</v>
      </c>
      <c r="BO19" s="395"/>
      <c r="BP19" s="395"/>
      <c r="BQ19" s="395"/>
      <c r="BR19" s="395"/>
      <c r="BS19" s="395"/>
      <c r="BT19" s="395"/>
      <c r="BU19" s="396"/>
      <c r="BV19" s="394">
        <v>8687158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9258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7653883</v>
      </c>
      <c r="BO22" s="358"/>
      <c r="BP22" s="358"/>
      <c r="BQ22" s="358"/>
      <c r="BR22" s="358"/>
      <c r="BS22" s="358"/>
      <c r="BT22" s="358"/>
      <c r="BU22" s="359"/>
      <c r="BV22" s="357">
        <v>7716313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5202770</v>
      </c>
      <c r="BO23" s="395"/>
      <c r="BP23" s="395"/>
      <c r="BQ23" s="395"/>
      <c r="BR23" s="395"/>
      <c r="BS23" s="395"/>
      <c r="BT23" s="395"/>
      <c r="BU23" s="396"/>
      <c r="BV23" s="394">
        <v>5223894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6640</v>
      </c>
      <c r="R24" s="446"/>
      <c r="S24" s="446"/>
      <c r="T24" s="446"/>
      <c r="U24" s="446"/>
      <c r="V24" s="488"/>
      <c r="W24" s="540"/>
      <c r="X24" s="541"/>
      <c r="Y24" s="542"/>
      <c r="Z24" s="444" t="s">
        <v>162</v>
      </c>
      <c r="AA24" s="424"/>
      <c r="AB24" s="424"/>
      <c r="AC24" s="424"/>
      <c r="AD24" s="424"/>
      <c r="AE24" s="424"/>
      <c r="AF24" s="424"/>
      <c r="AG24" s="425"/>
      <c r="AH24" s="445">
        <v>141</v>
      </c>
      <c r="AI24" s="446"/>
      <c r="AJ24" s="446"/>
      <c r="AK24" s="446"/>
      <c r="AL24" s="488"/>
      <c r="AM24" s="445">
        <v>437664</v>
      </c>
      <c r="AN24" s="446"/>
      <c r="AO24" s="446"/>
      <c r="AP24" s="446"/>
      <c r="AQ24" s="446"/>
      <c r="AR24" s="488"/>
      <c r="AS24" s="445">
        <v>3104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5221246</v>
      </c>
      <c r="BO24" s="395"/>
      <c r="BP24" s="395"/>
      <c r="BQ24" s="395"/>
      <c r="BR24" s="395"/>
      <c r="BS24" s="395"/>
      <c r="BT24" s="395"/>
      <c r="BU24" s="396"/>
      <c r="BV24" s="394">
        <v>4945052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5300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847217</v>
      </c>
      <c r="BO25" s="358"/>
      <c r="BP25" s="358"/>
      <c r="BQ25" s="358"/>
      <c r="BR25" s="358"/>
      <c r="BS25" s="358"/>
      <c r="BT25" s="358"/>
      <c r="BU25" s="359"/>
      <c r="BV25" s="357">
        <v>813790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4770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2870</v>
      </c>
      <c r="R27" s="446"/>
      <c r="S27" s="446"/>
      <c r="T27" s="446"/>
      <c r="U27" s="446"/>
      <c r="V27" s="488"/>
      <c r="W27" s="540"/>
      <c r="X27" s="541"/>
      <c r="Y27" s="542"/>
      <c r="Z27" s="444" t="s">
        <v>172</v>
      </c>
      <c r="AA27" s="424"/>
      <c r="AB27" s="424"/>
      <c r="AC27" s="424"/>
      <c r="AD27" s="424"/>
      <c r="AE27" s="424"/>
      <c r="AF27" s="424"/>
      <c r="AG27" s="425"/>
      <c r="AH27" s="445">
        <v>4</v>
      </c>
      <c r="AI27" s="446"/>
      <c r="AJ27" s="446"/>
      <c r="AK27" s="446"/>
      <c r="AL27" s="488"/>
      <c r="AM27" s="445">
        <v>15500</v>
      </c>
      <c r="AN27" s="446"/>
      <c r="AO27" s="446"/>
      <c r="AP27" s="446"/>
      <c r="AQ27" s="446"/>
      <c r="AR27" s="488"/>
      <c r="AS27" s="445">
        <v>3875</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2330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1906013</v>
      </c>
      <c r="BO28" s="358"/>
      <c r="BP28" s="358"/>
      <c r="BQ28" s="358"/>
      <c r="BR28" s="358"/>
      <c r="BS28" s="358"/>
      <c r="BT28" s="358"/>
      <c r="BU28" s="359"/>
      <c r="BV28" s="357">
        <v>1982276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14</v>
      </c>
      <c r="M29" s="446"/>
      <c r="N29" s="446"/>
      <c r="O29" s="446"/>
      <c r="P29" s="488"/>
      <c r="Q29" s="445">
        <v>2250</v>
      </c>
      <c r="R29" s="446"/>
      <c r="S29" s="446"/>
      <c r="T29" s="446"/>
      <c r="U29" s="446"/>
      <c r="V29" s="488"/>
      <c r="W29" s="543"/>
      <c r="X29" s="544"/>
      <c r="Y29" s="545"/>
      <c r="Z29" s="444" t="s">
        <v>178</v>
      </c>
      <c r="AA29" s="424"/>
      <c r="AB29" s="424"/>
      <c r="AC29" s="424"/>
      <c r="AD29" s="424"/>
      <c r="AE29" s="424"/>
      <c r="AF29" s="424"/>
      <c r="AG29" s="425"/>
      <c r="AH29" s="445">
        <v>145</v>
      </c>
      <c r="AI29" s="446"/>
      <c r="AJ29" s="446"/>
      <c r="AK29" s="446"/>
      <c r="AL29" s="488"/>
      <c r="AM29" s="445">
        <v>453164</v>
      </c>
      <c r="AN29" s="446"/>
      <c r="AO29" s="446"/>
      <c r="AP29" s="446"/>
      <c r="AQ29" s="446"/>
      <c r="AR29" s="488"/>
      <c r="AS29" s="445">
        <v>3125</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695055</v>
      </c>
      <c r="BO29" s="395"/>
      <c r="BP29" s="395"/>
      <c r="BQ29" s="395"/>
      <c r="BR29" s="395"/>
      <c r="BS29" s="395"/>
      <c r="BT29" s="395"/>
      <c r="BU29" s="396"/>
      <c r="BV29" s="394">
        <v>708717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95.3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3250041</v>
      </c>
      <c r="BO30" s="514"/>
      <c r="BP30" s="514"/>
      <c r="BQ30" s="514"/>
      <c r="BR30" s="514"/>
      <c r="BS30" s="514"/>
      <c r="BT30" s="514"/>
      <c r="BU30" s="515"/>
      <c r="BV30" s="513">
        <v>3226891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青森県市町村職員退職手当組合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奨学資金貸付事業特別会計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上北地方教育・福祉事務組合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青森県市町村総合事務組合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十和田地域広域事務組合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八戸地域広域市町村圏事務組合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青森県交通災害共済組合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八戸圏域水道企業団</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青森県後期高齢者医療広域連合　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青森県後期高齢者医療広域連合　後期高齢者医療特別会計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xBjZ4uDZzn2eEIVb205uJWNbr3Rwt5ikENRxsC/TVTsfUeQBew4wKzgUe3ZHf8YbrOkbbKEm1BpedrQQibJPhg==" saltValue="nJZwq2eXP9AlSH4lHIaL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3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535</v>
      </c>
      <c r="D34" s="1136"/>
      <c r="E34" s="1137"/>
      <c r="F34" s="32">
        <v>12.6</v>
      </c>
      <c r="G34" s="33">
        <v>13.15</v>
      </c>
      <c r="H34" s="33">
        <v>14.73</v>
      </c>
      <c r="I34" s="33">
        <v>14.59</v>
      </c>
      <c r="J34" s="34">
        <v>13.76</v>
      </c>
      <c r="K34" s="22"/>
      <c r="L34" s="22"/>
      <c r="M34" s="22"/>
      <c r="N34" s="22"/>
      <c r="O34" s="22"/>
      <c r="P34" s="22"/>
    </row>
    <row r="35" spans="1:16" ht="39" customHeight="1" x14ac:dyDescent="0.15">
      <c r="A35" s="22"/>
      <c r="B35" s="35"/>
      <c r="C35" s="1132" t="s">
        <v>536</v>
      </c>
      <c r="D35" s="1132"/>
      <c r="E35" s="1133"/>
      <c r="F35" s="36">
        <v>4.3</v>
      </c>
      <c r="G35" s="37">
        <v>4.21</v>
      </c>
      <c r="H35" s="37">
        <v>4.7699999999999996</v>
      </c>
      <c r="I35" s="37">
        <v>2.91</v>
      </c>
      <c r="J35" s="38">
        <v>3.94</v>
      </c>
      <c r="K35" s="22"/>
      <c r="L35" s="22"/>
      <c r="M35" s="22"/>
      <c r="N35" s="22"/>
      <c r="O35" s="22"/>
      <c r="P35" s="22"/>
    </row>
    <row r="36" spans="1:16" ht="39" customHeight="1" x14ac:dyDescent="0.15">
      <c r="A36" s="22"/>
      <c r="B36" s="35"/>
      <c r="C36" s="1132" t="s">
        <v>537</v>
      </c>
      <c r="D36" s="1132"/>
      <c r="E36" s="1133"/>
      <c r="F36" s="36">
        <v>1.4</v>
      </c>
      <c r="G36" s="37">
        <v>1.65</v>
      </c>
      <c r="H36" s="37">
        <v>2.25</v>
      </c>
      <c r="I36" s="37">
        <v>2.52</v>
      </c>
      <c r="J36" s="38">
        <v>1.92</v>
      </c>
      <c r="K36" s="22"/>
      <c r="L36" s="22"/>
      <c r="M36" s="22"/>
      <c r="N36" s="22"/>
      <c r="O36" s="22"/>
      <c r="P36" s="22"/>
    </row>
    <row r="37" spans="1:16" ht="39" customHeight="1" x14ac:dyDescent="0.15">
      <c r="A37" s="22"/>
      <c r="B37" s="35"/>
      <c r="C37" s="1132" t="s">
        <v>538</v>
      </c>
      <c r="D37" s="1132"/>
      <c r="E37" s="1133"/>
      <c r="F37" s="36" t="s">
        <v>488</v>
      </c>
      <c r="G37" s="37" t="s">
        <v>488</v>
      </c>
      <c r="H37" s="37" t="s">
        <v>488</v>
      </c>
      <c r="I37" s="37" t="s">
        <v>488</v>
      </c>
      <c r="J37" s="38">
        <v>1.19</v>
      </c>
      <c r="K37" s="22"/>
      <c r="L37" s="22"/>
      <c r="M37" s="22"/>
      <c r="N37" s="22"/>
      <c r="O37" s="22"/>
      <c r="P37" s="22"/>
    </row>
    <row r="38" spans="1:16" ht="39" customHeight="1" x14ac:dyDescent="0.15">
      <c r="A38" s="22"/>
      <c r="B38" s="35"/>
      <c r="C38" s="1132" t="s">
        <v>539</v>
      </c>
      <c r="D38" s="1132"/>
      <c r="E38" s="1133"/>
      <c r="F38" s="36">
        <v>7.0000000000000007E-2</v>
      </c>
      <c r="G38" s="37">
        <v>0.12</v>
      </c>
      <c r="H38" s="37">
        <v>0.09</v>
      </c>
      <c r="I38" s="37">
        <v>0.1</v>
      </c>
      <c r="J38" s="38">
        <v>0.13</v>
      </c>
      <c r="K38" s="22"/>
      <c r="L38" s="22"/>
      <c r="M38" s="22"/>
      <c r="N38" s="22"/>
      <c r="O38" s="22"/>
      <c r="P38" s="22"/>
    </row>
    <row r="39" spans="1:16" ht="39" customHeight="1" x14ac:dyDescent="0.15">
      <c r="A39" s="22"/>
      <c r="B39" s="35"/>
      <c r="C39" s="1132" t="s">
        <v>540</v>
      </c>
      <c r="D39" s="1132"/>
      <c r="E39" s="1133"/>
      <c r="F39" s="36">
        <v>0.52</v>
      </c>
      <c r="G39" s="37">
        <v>0.41</v>
      </c>
      <c r="H39" s="37">
        <v>0.66</v>
      </c>
      <c r="I39" s="37">
        <v>0.51</v>
      </c>
      <c r="J39" s="38">
        <v>0.13</v>
      </c>
      <c r="K39" s="22"/>
      <c r="L39" s="22"/>
      <c r="M39" s="22"/>
      <c r="N39" s="22"/>
      <c r="O39" s="22"/>
      <c r="P39" s="22"/>
    </row>
    <row r="40" spans="1:16" ht="39" customHeight="1" x14ac:dyDescent="0.15">
      <c r="A40" s="22"/>
      <c r="B40" s="35"/>
      <c r="C40" s="1132" t="s">
        <v>541</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543</v>
      </c>
      <c r="D43" s="1134"/>
      <c r="E43" s="1135"/>
      <c r="F43" s="41">
        <v>0.24</v>
      </c>
      <c r="G43" s="42">
        <v>0.23</v>
      </c>
      <c r="H43" s="42">
        <v>0.11</v>
      </c>
      <c r="I43" s="42">
        <v>0.44</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JVMSicuj/+4bf1bkUxZJ/bPliUxa1tVgFr/gGK8+36exQ/c+DLLIh9co9ACDRITja+6rrxLFpJVb1NbZUtOyQ==" saltValue="ouRpfU86E2wpmsbpIY+v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23"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1113</v>
      </c>
      <c r="L45" s="58">
        <v>1089</v>
      </c>
      <c r="M45" s="58">
        <v>1061</v>
      </c>
      <c r="N45" s="58">
        <v>1063</v>
      </c>
      <c r="O45" s="59">
        <v>980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584</v>
      </c>
      <c r="L48" s="62">
        <v>570</v>
      </c>
      <c r="M48" s="62">
        <v>567</v>
      </c>
      <c r="N48" s="62">
        <v>546</v>
      </c>
      <c r="O48" s="63">
        <v>490</v>
      </c>
      <c r="P48" s="46"/>
      <c r="Q48" s="46"/>
      <c r="R48" s="46"/>
      <c r="S48" s="46"/>
      <c r="T48" s="46"/>
      <c r="U48" s="46"/>
    </row>
    <row r="49" spans="1:21" ht="30.75" customHeight="1" x14ac:dyDescent="0.15">
      <c r="A49" s="46"/>
      <c r="B49" s="1140"/>
      <c r="C49" s="1141"/>
      <c r="D49" s="60"/>
      <c r="E49" s="1146" t="s">
        <v>14</v>
      </c>
      <c r="F49" s="1146"/>
      <c r="G49" s="1146"/>
      <c r="H49" s="1146"/>
      <c r="I49" s="1146"/>
      <c r="J49" s="1147"/>
      <c r="K49" s="61">
        <v>31</v>
      </c>
      <c r="L49" s="62">
        <v>34</v>
      </c>
      <c r="M49" s="62">
        <v>34</v>
      </c>
      <c r="N49" s="62">
        <v>39</v>
      </c>
      <c r="O49" s="63">
        <v>53</v>
      </c>
      <c r="P49" s="46"/>
      <c r="Q49" s="46"/>
      <c r="R49" s="46"/>
      <c r="S49" s="46"/>
      <c r="T49" s="46"/>
      <c r="U49" s="46"/>
    </row>
    <row r="50" spans="1:21" ht="30.75" customHeight="1" x14ac:dyDescent="0.15">
      <c r="A50" s="46"/>
      <c r="B50" s="1140"/>
      <c r="C50" s="1141"/>
      <c r="D50" s="60"/>
      <c r="E50" s="1146" t="s">
        <v>15</v>
      </c>
      <c r="F50" s="1146"/>
      <c r="G50" s="1146"/>
      <c r="H50" s="1146"/>
      <c r="I50" s="1146"/>
      <c r="J50" s="1147"/>
      <c r="K50" s="61">
        <v>1</v>
      </c>
      <c r="L50" s="62">
        <v>1</v>
      </c>
      <c r="M50" s="62">
        <v>1</v>
      </c>
      <c r="N50" s="62">
        <v>1</v>
      </c>
      <c r="O50" s="63">
        <v>1</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1109</v>
      </c>
      <c r="L52" s="62">
        <v>1093</v>
      </c>
      <c r="M52" s="62">
        <v>1073</v>
      </c>
      <c r="N52" s="62">
        <v>1051</v>
      </c>
      <c r="O52" s="63">
        <v>1048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620</v>
      </c>
      <c r="L53" s="67">
        <v>601</v>
      </c>
      <c r="M53" s="67">
        <v>590</v>
      </c>
      <c r="N53" s="67">
        <v>598</v>
      </c>
      <c r="O53" s="68">
        <v>476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V5oJXZZy+Jy37KsrIWNd3LrhBg9iDZrG8+cT9S7CMHFkGX03lYxpEkzIwJVCLaoEG0gL24ECmYFMz+BrhsTIg==" saltValue="E/1t0HUd+jSYVh9cN1aQ3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38"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9633</v>
      </c>
      <c r="J41" s="331">
        <v>9047</v>
      </c>
      <c r="K41" s="331">
        <v>8347</v>
      </c>
      <c r="L41" s="331">
        <v>7716</v>
      </c>
      <c r="M41" s="332">
        <v>7654</v>
      </c>
    </row>
    <row r="42" spans="2:13" ht="27.75" customHeight="1" x14ac:dyDescent="0.15">
      <c r="B42" s="1171"/>
      <c r="C42" s="1172"/>
      <c r="D42" s="104"/>
      <c r="E42" s="1177" t="s">
        <v>32</v>
      </c>
      <c r="F42" s="1177"/>
      <c r="G42" s="1177"/>
      <c r="H42" s="1178"/>
      <c r="I42" s="333">
        <v>7</v>
      </c>
      <c r="J42" s="334">
        <v>6</v>
      </c>
      <c r="K42" s="334">
        <v>5</v>
      </c>
      <c r="L42" s="334">
        <v>3</v>
      </c>
      <c r="M42" s="335">
        <v>2</v>
      </c>
    </row>
    <row r="43" spans="2:13" ht="27.75" customHeight="1" x14ac:dyDescent="0.15">
      <c r="B43" s="1171"/>
      <c r="C43" s="1172"/>
      <c r="D43" s="104"/>
      <c r="E43" s="1177" t="s">
        <v>33</v>
      </c>
      <c r="F43" s="1177"/>
      <c r="G43" s="1177"/>
      <c r="H43" s="1178"/>
      <c r="I43" s="333">
        <v>5792</v>
      </c>
      <c r="J43" s="334">
        <v>5390</v>
      </c>
      <c r="K43" s="334">
        <v>5068</v>
      </c>
      <c r="L43" s="334">
        <v>4612</v>
      </c>
      <c r="M43" s="335">
        <v>3879</v>
      </c>
    </row>
    <row r="44" spans="2:13" ht="27.75" customHeight="1" x14ac:dyDescent="0.15">
      <c r="B44" s="1171"/>
      <c r="C44" s="1172"/>
      <c r="D44" s="104"/>
      <c r="E44" s="1177" t="s">
        <v>34</v>
      </c>
      <c r="F44" s="1177"/>
      <c r="G44" s="1177"/>
      <c r="H44" s="1178"/>
      <c r="I44" s="333">
        <v>550</v>
      </c>
      <c r="J44" s="334">
        <v>531</v>
      </c>
      <c r="K44" s="334">
        <v>514</v>
      </c>
      <c r="L44" s="334">
        <v>504</v>
      </c>
      <c r="M44" s="335">
        <v>487</v>
      </c>
    </row>
    <row r="45" spans="2:13" ht="27.75" customHeight="1" x14ac:dyDescent="0.15">
      <c r="B45" s="1171"/>
      <c r="C45" s="1172"/>
      <c r="D45" s="104"/>
      <c r="E45" s="1177" t="s">
        <v>35</v>
      </c>
      <c r="F45" s="1177"/>
      <c r="G45" s="1177"/>
      <c r="H45" s="1178"/>
      <c r="I45" s="333">
        <v>581</v>
      </c>
      <c r="J45" s="334">
        <v>627</v>
      </c>
      <c r="K45" s="334">
        <v>614</v>
      </c>
      <c r="L45" s="334">
        <v>610</v>
      </c>
      <c r="M45" s="335">
        <v>642</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4193</v>
      </c>
      <c r="J50" s="334">
        <v>5154</v>
      </c>
      <c r="K50" s="334">
        <v>5412</v>
      </c>
      <c r="L50" s="334">
        <v>5677</v>
      </c>
      <c r="M50" s="335">
        <v>5630</v>
      </c>
    </row>
    <row r="51" spans="2:13" ht="27.75" customHeight="1" x14ac:dyDescent="0.15">
      <c r="B51" s="1171"/>
      <c r="C51" s="1172"/>
      <c r="D51" s="104"/>
      <c r="E51" s="1177" t="s">
        <v>42</v>
      </c>
      <c r="F51" s="1177"/>
      <c r="G51" s="1177"/>
      <c r="H51" s="1178"/>
      <c r="I51" s="333">
        <v>165</v>
      </c>
      <c r="J51" s="334">
        <v>117</v>
      </c>
      <c r="K51" s="334">
        <v>84</v>
      </c>
      <c r="L51" s="334">
        <v>51</v>
      </c>
      <c r="M51" s="335">
        <v>33</v>
      </c>
    </row>
    <row r="52" spans="2:13" ht="27.75" customHeight="1" x14ac:dyDescent="0.15">
      <c r="B52" s="1173"/>
      <c r="C52" s="1174"/>
      <c r="D52" s="104"/>
      <c r="E52" s="1177" t="s">
        <v>43</v>
      </c>
      <c r="F52" s="1177"/>
      <c r="G52" s="1177"/>
      <c r="H52" s="1178"/>
      <c r="I52" s="333">
        <v>11981</v>
      </c>
      <c r="J52" s="334">
        <v>11324</v>
      </c>
      <c r="K52" s="334">
        <v>10685</v>
      </c>
      <c r="L52" s="334">
        <v>9967</v>
      </c>
      <c r="M52" s="335">
        <v>9491</v>
      </c>
    </row>
    <row r="53" spans="2:13" ht="27.75" customHeight="1" thickBot="1" x14ac:dyDescent="0.2">
      <c r="B53" s="1184" t="s">
        <v>19</v>
      </c>
      <c r="C53" s="1185"/>
      <c r="D53" s="108"/>
      <c r="E53" s="1186" t="s">
        <v>44</v>
      </c>
      <c r="F53" s="1186"/>
      <c r="G53" s="1186"/>
      <c r="H53" s="1187"/>
      <c r="I53" s="336">
        <v>225</v>
      </c>
      <c r="J53" s="337">
        <v>-994</v>
      </c>
      <c r="K53" s="337">
        <v>-1631</v>
      </c>
      <c r="L53" s="337">
        <v>-2249</v>
      </c>
      <c r="M53" s="338">
        <v>-2491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8630ChY2fLfwmSBS73qg69If6jKgbjHRQmhYtBxFPXiXgs08B9uwrvjCirFRyaPgM+Ck+rbKYJ6zUXvqDVGEJQ==" saltValue="uVPra97wUdg0fyHk0RMv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0" zoomScale="70" zoomScaleNormal="70" zoomScaleSheetLayoutView="100" workbookViewId="0">
      <selection activeCell="G57" sqref="G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2237</v>
      </c>
      <c r="G55" s="339">
        <v>1982</v>
      </c>
      <c r="H55" s="340">
        <v>1906</v>
      </c>
    </row>
    <row r="56" spans="2:8" ht="52.5" customHeight="1" x14ac:dyDescent="0.15">
      <c r="B56" s="120"/>
      <c r="C56" s="1198" t="s">
        <v>47</v>
      </c>
      <c r="D56" s="1198"/>
      <c r="E56" s="1199"/>
      <c r="F56" s="341">
        <v>709</v>
      </c>
      <c r="G56" s="341">
        <v>709</v>
      </c>
      <c r="H56" s="342">
        <v>695</v>
      </c>
    </row>
    <row r="57" spans="2:8" ht="53.25" customHeight="1" x14ac:dyDescent="0.15">
      <c r="B57" s="120"/>
      <c r="C57" s="1200" t="s">
        <v>48</v>
      </c>
      <c r="D57" s="1200"/>
      <c r="E57" s="1201"/>
      <c r="F57" s="343">
        <v>2798</v>
      </c>
      <c r="G57" s="343">
        <v>3227</v>
      </c>
      <c r="H57" s="344">
        <v>3250</v>
      </c>
    </row>
    <row r="58" spans="2:8" ht="45.75" customHeight="1" x14ac:dyDescent="0.15">
      <c r="B58" s="121"/>
      <c r="C58" s="1188" t="s">
        <v>560</v>
      </c>
      <c r="D58" s="1189"/>
      <c r="E58" s="1190"/>
      <c r="F58" s="345">
        <v>1166</v>
      </c>
      <c r="G58" s="345">
        <v>1605</v>
      </c>
      <c r="H58" s="346">
        <v>1623</v>
      </c>
    </row>
    <row r="59" spans="2:8" ht="45.75" customHeight="1" x14ac:dyDescent="0.15">
      <c r="B59" s="121"/>
      <c r="C59" s="1188" t="s">
        <v>561</v>
      </c>
      <c r="D59" s="1189"/>
      <c r="E59" s="1190"/>
      <c r="F59" s="345">
        <v>1234</v>
      </c>
      <c r="G59" s="345">
        <v>1235</v>
      </c>
      <c r="H59" s="346">
        <v>1237</v>
      </c>
    </row>
    <row r="60" spans="2:8" ht="45.75" customHeight="1" x14ac:dyDescent="0.15">
      <c r="B60" s="121"/>
      <c r="C60" s="1188" t="s">
        <v>562</v>
      </c>
      <c r="D60" s="1189"/>
      <c r="E60" s="1190"/>
      <c r="F60" s="345">
        <v>216</v>
      </c>
      <c r="G60" s="345">
        <v>209</v>
      </c>
      <c r="H60" s="346">
        <v>203</v>
      </c>
    </row>
    <row r="61" spans="2:8" ht="45.75" customHeight="1" x14ac:dyDescent="0.15">
      <c r="B61" s="121"/>
      <c r="C61" s="1188" t="s">
        <v>563</v>
      </c>
      <c r="D61" s="1189"/>
      <c r="E61" s="1190"/>
      <c r="F61" s="345">
        <v>56</v>
      </c>
      <c r="G61" s="345">
        <v>55</v>
      </c>
      <c r="H61" s="346">
        <v>53</v>
      </c>
    </row>
    <row r="62" spans="2:8" ht="45.75" customHeight="1" thickBot="1" x14ac:dyDescent="0.2">
      <c r="B62" s="122"/>
      <c r="C62" s="1191" t="s">
        <v>564</v>
      </c>
      <c r="D62" s="1192"/>
      <c r="E62" s="1193"/>
      <c r="F62" s="347">
        <v>50</v>
      </c>
      <c r="G62" s="347">
        <v>50</v>
      </c>
      <c r="H62" s="348">
        <v>50</v>
      </c>
    </row>
    <row r="63" spans="2:8" ht="52.5" customHeight="1" thickBot="1" x14ac:dyDescent="0.2">
      <c r="B63" s="123"/>
      <c r="C63" s="1194" t="s">
        <v>49</v>
      </c>
      <c r="D63" s="1194"/>
      <c r="E63" s="1195"/>
      <c r="F63" s="349">
        <v>5743</v>
      </c>
      <c r="G63" s="349">
        <v>5918</v>
      </c>
      <c r="H63" s="350">
        <v>5851</v>
      </c>
    </row>
    <row r="64" spans="2:8" x14ac:dyDescent="0.15"/>
  </sheetData>
  <sheetProtection algorithmName="SHA-512" hashValue="7ZLMFF1oz7Wn59Tk974Se6pEc64Ao/P//9EEwgjgr4x/4nmI+Hh0ZUWVfOR4wRjqWbwW1L1WSPrWgu34S504qA==" saltValue="CjtkiE10FlsxrkCyS1Wg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25994</v>
      </c>
      <c r="E3" s="142"/>
      <c r="F3" s="143">
        <v>53895</v>
      </c>
      <c r="G3" s="144"/>
      <c r="H3" s="145"/>
    </row>
    <row r="4" spans="1:8" x14ac:dyDescent="0.15">
      <c r="A4" s="146"/>
      <c r="B4" s="147"/>
      <c r="C4" s="148"/>
      <c r="D4" s="149">
        <v>12535</v>
      </c>
      <c r="E4" s="150"/>
      <c r="F4" s="151">
        <v>31224</v>
      </c>
      <c r="G4" s="152"/>
      <c r="H4" s="153"/>
    </row>
    <row r="5" spans="1:8" x14ac:dyDescent="0.15">
      <c r="A5" s="134" t="s">
        <v>520</v>
      </c>
      <c r="B5" s="139"/>
      <c r="C5" s="140"/>
      <c r="D5" s="141">
        <v>29973</v>
      </c>
      <c r="E5" s="142"/>
      <c r="F5" s="143">
        <v>47161</v>
      </c>
      <c r="G5" s="144"/>
      <c r="H5" s="145"/>
    </row>
    <row r="6" spans="1:8" x14ac:dyDescent="0.15">
      <c r="A6" s="146"/>
      <c r="B6" s="147"/>
      <c r="C6" s="148"/>
      <c r="D6" s="149">
        <v>18578</v>
      </c>
      <c r="E6" s="150"/>
      <c r="F6" s="151">
        <v>24595</v>
      </c>
      <c r="G6" s="152"/>
      <c r="H6" s="153"/>
    </row>
    <row r="7" spans="1:8" x14ac:dyDescent="0.15">
      <c r="A7" s="134" t="s">
        <v>521</v>
      </c>
      <c r="B7" s="139"/>
      <c r="C7" s="140"/>
      <c r="D7" s="141">
        <v>35966</v>
      </c>
      <c r="E7" s="142"/>
      <c r="F7" s="143">
        <v>43423</v>
      </c>
      <c r="G7" s="144"/>
      <c r="H7" s="145"/>
    </row>
    <row r="8" spans="1:8" x14ac:dyDescent="0.15">
      <c r="A8" s="146"/>
      <c r="B8" s="147"/>
      <c r="C8" s="148"/>
      <c r="D8" s="149">
        <v>26971</v>
      </c>
      <c r="E8" s="150"/>
      <c r="F8" s="151">
        <v>22207</v>
      </c>
      <c r="G8" s="152"/>
      <c r="H8" s="153"/>
    </row>
    <row r="9" spans="1:8" x14ac:dyDescent="0.15">
      <c r="A9" s="134" t="s">
        <v>522</v>
      </c>
      <c r="B9" s="139"/>
      <c r="C9" s="140"/>
      <c r="D9" s="141">
        <v>31917</v>
      </c>
      <c r="E9" s="142"/>
      <c r="F9" s="143">
        <v>45265</v>
      </c>
      <c r="G9" s="144"/>
      <c r="H9" s="145"/>
    </row>
    <row r="10" spans="1:8" x14ac:dyDescent="0.15">
      <c r="A10" s="146"/>
      <c r="B10" s="147"/>
      <c r="C10" s="148"/>
      <c r="D10" s="149">
        <v>16267</v>
      </c>
      <c r="E10" s="150"/>
      <c r="F10" s="151">
        <v>22600</v>
      </c>
      <c r="G10" s="152"/>
      <c r="H10" s="153"/>
    </row>
    <row r="11" spans="1:8" x14ac:dyDescent="0.15">
      <c r="A11" s="134" t="s">
        <v>523</v>
      </c>
      <c r="B11" s="139"/>
      <c r="C11" s="140"/>
      <c r="D11" s="141">
        <v>71484</v>
      </c>
      <c r="E11" s="142"/>
      <c r="F11" s="143">
        <v>54621</v>
      </c>
      <c r="G11" s="144"/>
      <c r="H11" s="145"/>
    </row>
    <row r="12" spans="1:8" x14ac:dyDescent="0.15">
      <c r="A12" s="146"/>
      <c r="B12" s="147"/>
      <c r="C12" s="154"/>
      <c r="D12" s="149">
        <v>34569</v>
      </c>
      <c r="E12" s="150"/>
      <c r="F12" s="151">
        <v>30892</v>
      </c>
      <c r="G12" s="152"/>
      <c r="H12" s="153"/>
    </row>
    <row r="13" spans="1:8" x14ac:dyDescent="0.15">
      <c r="A13" s="134"/>
      <c r="B13" s="139"/>
      <c r="C13" s="140"/>
      <c r="D13" s="141">
        <v>39067</v>
      </c>
      <c r="E13" s="142"/>
      <c r="F13" s="143">
        <v>48873</v>
      </c>
      <c r="G13" s="155"/>
      <c r="H13" s="145"/>
    </row>
    <row r="14" spans="1:8" x14ac:dyDescent="0.15">
      <c r="A14" s="146"/>
      <c r="B14" s="147"/>
      <c r="C14" s="148"/>
      <c r="D14" s="149">
        <v>21784</v>
      </c>
      <c r="E14" s="150"/>
      <c r="F14" s="151">
        <v>26304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4.3</v>
      </c>
      <c r="C19" s="156">
        <f>ROUND(VALUE(SUBSTITUTE(実質収支比率等に係る経年分析!G$48,"▲","-")),2)</f>
        <v>4.22</v>
      </c>
      <c r="D19" s="156">
        <f>ROUND(VALUE(SUBSTITUTE(実質収支比率等に係る経年分析!H$48,"▲","-")),2)</f>
        <v>4.7699999999999996</v>
      </c>
      <c r="E19" s="156">
        <f>ROUND(VALUE(SUBSTITUTE(実質収支比率等に係る経年分析!I$48,"▲","-")),2)</f>
        <v>2.91</v>
      </c>
      <c r="F19" s="156">
        <f>ROUND(VALUE(SUBSTITUTE(実質収支比率等に係る経年分析!J$48,"▲","-")),2)</f>
        <v>3.94</v>
      </c>
    </row>
    <row r="20" spans="1:11" x14ac:dyDescent="0.15">
      <c r="A20" s="156" t="s">
        <v>53</v>
      </c>
      <c r="B20" s="156">
        <f>ROUND(VALUE(SUBSTITUTE(実質収支比率等に係る経年分析!F$47,"▲","-")),2)</f>
        <v>21.07</v>
      </c>
      <c r="C20" s="156">
        <f>ROUND(VALUE(SUBSTITUTE(実質収支比率等に係る経年分析!G$47,"▲","-")),2)</f>
        <v>30.72</v>
      </c>
      <c r="D20" s="156">
        <f>ROUND(VALUE(SUBSTITUTE(実質収支比率等に係る経年分析!H$47,"▲","-")),2)</f>
        <v>32.6</v>
      </c>
      <c r="E20" s="156">
        <f>ROUND(VALUE(SUBSTITUTE(実質収支比率等に係る経年分析!I$47,"▲","-")),2)</f>
        <v>28.58</v>
      </c>
      <c r="F20" s="156">
        <f>ROUND(VALUE(SUBSTITUTE(実質収支比率等に係る経年分析!J$47,"▲","-")),2)</f>
        <v>26.78</v>
      </c>
    </row>
    <row r="21" spans="1:11" x14ac:dyDescent="0.15">
      <c r="A21" s="156" t="s">
        <v>54</v>
      </c>
      <c r="B21" s="156">
        <f>IF(ISNUMBER(VALUE(SUBSTITUTE(実質収支比率等に係る経年分析!F$49,"▲","-"))),ROUND(VALUE(SUBSTITUTE(実質収支比率等に係る経年分析!F$49,"▲","-")),2),NA())</f>
        <v>-0.46</v>
      </c>
      <c r="C21" s="156">
        <f>IF(ISNUMBER(VALUE(SUBSTITUTE(実質収支比率等に係る経年分析!G$49,"▲","-"))),ROUND(VALUE(SUBSTITUTE(実質収支比率等に係る経年分析!G$49,"▲","-")),2),NA())</f>
        <v>7.74</v>
      </c>
      <c r="D21" s="156">
        <f>IF(ISNUMBER(VALUE(SUBSTITUTE(実質収支比率等に係る経年分析!H$49,"▲","-"))),ROUND(VALUE(SUBSTITUTE(実質収支比率等に係る経年分析!H$49,"▲","-")),2),NA())</f>
        <v>-1.48</v>
      </c>
      <c r="E21" s="156">
        <f>IF(ISNUMBER(VALUE(SUBSTITUTE(実質収支比率等に係る経年分析!I$49,"▲","-"))),ROUND(VALUE(SUBSTITUTE(実質収支比率等に係る経年分析!I$49,"▲","-")),2),NA())</f>
        <v>-9.08</v>
      </c>
      <c r="F21" s="156">
        <f>IF(ISNUMBER(VALUE(SUBSTITUTE(実質収支比率等に係る経年分析!J$49,"▲","-"))),ROUND(VALUE(SUBSTITUTE(実質収支比率等に係る経年分析!J$49,"▲","-")),2),NA())</f>
        <v>-2.76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0.44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奨学資金貸付事業特別会計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0.13</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7.0000000000000007E-2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0.13</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1.19</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2.25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2.52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4.21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4.7699999999999996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2.91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3.94</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13.15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14.73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14.59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13.76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1109</v>
      </c>
      <c r="E42" s="158"/>
      <c r="F42" s="158"/>
      <c r="G42" s="158">
        <f>'実質公債費比率（分子）の構造'!L$52</f>
        <v>1093</v>
      </c>
      <c r="H42" s="158"/>
      <c r="I42" s="158"/>
      <c r="J42" s="158">
        <f>'実質公債費比率（分子）の構造'!M$52</f>
        <v>1073</v>
      </c>
      <c r="K42" s="158"/>
      <c r="L42" s="158"/>
      <c r="M42" s="158">
        <f>'実質公債費比率（分子）の構造'!N$52</f>
        <v>1051</v>
      </c>
      <c r="N42" s="158"/>
      <c r="O42" s="158"/>
      <c r="P42" s="158">
        <f>'実質公債費比率（分子）の構造'!O$52</f>
        <v>1048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15">
      <c r="A45" s="158" t="s">
        <v>63</v>
      </c>
      <c r="B45" s="158">
        <f>'実質公債費比率（分子）の構造'!K$49</f>
        <v>31</v>
      </c>
      <c r="C45" s="158"/>
      <c r="D45" s="158"/>
      <c r="E45" s="158">
        <f>'実質公債費比率（分子）の構造'!L$49</f>
        <v>34</v>
      </c>
      <c r="F45" s="158"/>
      <c r="G45" s="158"/>
      <c r="H45" s="158">
        <f>'実質公債費比率（分子）の構造'!M$49</f>
        <v>34</v>
      </c>
      <c r="I45" s="158"/>
      <c r="J45" s="158"/>
      <c r="K45" s="158">
        <f>'実質公債費比率（分子）の構造'!N$49</f>
        <v>39</v>
      </c>
      <c r="L45" s="158"/>
      <c r="M45" s="158"/>
      <c r="N45" s="158">
        <f>'実質公債費比率（分子）の構造'!O$49</f>
        <v>53</v>
      </c>
      <c r="O45" s="158"/>
      <c r="P45" s="158"/>
    </row>
    <row r="46" spans="1:16" x14ac:dyDescent="0.15">
      <c r="A46" s="158" t="s">
        <v>64</v>
      </c>
      <c r="B46" s="158">
        <f>'実質公債費比率（分子）の構造'!K$48</f>
        <v>584</v>
      </c>
      <c r="C46" s="158"/>
      <c r="D46" s="158"/>
      <c r="E46" s="158">
        <f>'実質公債費比率（分子）の構造'!L$48</f>
        <v>570</v>
      </c>
      <c r="F46" s="158"/>
      <c r="G46" s="158"/>
      <c r="H46" s="158">
        <f>'実質公債費比率（分子）の構造'!M$48</f>
        <v>567</v>
      </c>
      <c r="I46" s="158"/>
      <c r="J46" s="158"/>
      <c r="K46" s="158">
        <f>'実質公債費比率（分子）の構造'!N$48</f>
        <v>546</v>
      </c>
      <c r="L46" s="158"/>
      <c r="M46" s="158"/>
      <c r="N46" s="158">
        <f>'実質公債費比率（分子）の構造'!O$48</f>
        <v>490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1113</v>
      </c>
      <c r="C49" s="158"/>
      <c r="D49" s="158"/>
      <c r="E49" s="158">
        <f>'実質公債費比率（分子）の構造'!L$45</f>
        <v>1089</v>
      </c>
      <c r="F49" s="158"/>
      <c r="G49" s="158"/>
      <c r="H49" s="158">
        <f>'実質公債費比率（分子）の構造'!M$45</f>
        <v>1061</v>
      </c>
      <c r="I49" s="158"/>
      <c r="J49" s="158"/>
      <c r="K49" s="158">
        <f>'実質公債費比率（分子）の構造'!N$45</f>
        <v>1063</v>
      </c>
      <c r="L49" s="158"/>
      <c r="M49" s="158"/>
      <c r="N49" s="158">
        <f>'実質公債費比率（分子）の構造'!O$45</f>
        <v>980</v>
      </c>
      <c r="O49" s="158"/>
      <c r="P49" s="158"/>
    </row>
    <row r="50" spans="1:16" x14ac:dyDescent="0.15">
      <c r="A50" s="158" t="s">
        <v>67</v>
      </c>
      <c r="B50" s="158" t="e">
        <f>NA()</f>
        <v>#N/A</v>
      </c>
      <c r="C50" s="158">
        <f>IF(ISNUMBER('実質公債費比率（分子）の構造'!K$53),'実質公債費比率（分子）の構造'!K$53,NA())</f>
        <v>620</v>
      </c>
      <c r="D50" s="158" t="e">
        <f>NA()</f>
        <v>#N/A</v>
      </c>
      <c r="E50" s="158" t="e">
        <f>NA()</f>
        <v>#N/A</v>
      </c>
      <c r="F50" s="158">
        <f>IF(ISNUMBER('実質公債費比率（分子）の構造'!L$53),'実質公債費比率（分子）の構造'!L$53,NA())</f>
        <v>601</v>
      </c>
      <c r="G50" s="158" t="e">
        <f>NA()</f>
        <v>#N/A</v>
      </c>
      <c r="H50" s="158" t="e">
        <f>NA()</f>
        <v>#N/A</v>
      </c>
      <c r="I50" s="158">
        <f>IF(ISNUMBER('実質公債費比率（分子）の構造'!M$53),'実質公債費比率（分子）の構造'!M$53,NA())</f>
        <v>590</v>
      </c>
      <c r="J50" s="158" t="e">
        <f>NA()</f>
        <v>#N/A</v>
      </c>
      <c r="K50" s="158" t="e">
        <f>NA()</f>
        <v>#N/A</v>
      </c>
      <c r="L50" s="158">
        <f>IF(ISNUMBER('実質公債費比率（分子）の構造'!N$53),'実質公債費比率（分子）の構造'!N$53,NA())</f>
        <v>598</v>
      </c>
      <c r="M50" s="158" t="e">
        <f>NA()</f>
        <v>#N/A</v>
      </c>
      <c r="N50" s="158" t="e">
        <f>NA()</f>
        <v>#N/A</v>
      </c>
      <c r="O50" s="158">
        <f>IF(ISNUMBER('実質公債費比率（分子）の構造'!O$53),'実質公債費比率（分子）の構造'!O$53,NA())</f>
        <v>476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11981</v>
      </c>
      <c r="E56" s="157"/>
      <c r="F56" s="157"/>
      <c r="G56" s="157">
        <f>'将来負担比率（分子）の構造'!J$52</f>
        <v>11324</v>
      </c>
      <c r="H56" s="157"/>
      <c r="I56" s="157"/>
      <c r="J56" s="157">
        <f>'将来負担比率（分子）の構造'!K$52</f>
        <v>10685</v>
      </c>
      <c r="K56" s="157"/>
      <c r="L56" s="157"/>
      <c r="M56" s="157">
        <f>'将来負担比率（分子）の構造'!L$52</f>
        <v>9967</v>
      </c>
      <c r="N56" s="157"/>
      <c r="O56" s="157"/>
      <c r="P56" s="157">
        <f>'将来負担比率（分子）の構造'!M$52</f>
        <v>9491</v>
      </c>
    </row>
    <row r="57" spans="1:16" x14ac:dyDescent="0.15">
      <c r="A57" s="157" t="s">
        <v>42</v>
      </c>
      <c r="B57" s="157"/>
      <c r="C57" s="157"/>
      <c r="D57" s="157">
        <f>'将来負担比率（分子）の構造'!I$51</f>
        <v>165</v>
      </c>
      <c r="E57" s="157"/>
      <c r="F57" s="157"/>
      <c r="G57" s="157">
        <f>'将来負担比率（分子）の構造'!J$51</f>
        <v>117</v>
      </c>
      <c r="H57" s="157"/>
      <c r="I57" s="157"/>
      <c r="J57" s="157">
        <f>'将来負担比率（分子）の構造'!K$51</f>
        <v>84</v>
      </c>
      <c r="K57" s="157"/>
      <c r="L57" s="157"/>
      <c r="M57" s="157">
        <f>'将来負担比率（分子）の構造'!L$51</f>
        <v>51</v>
      </c>
      <c r="N57" s="157"/>
      <c r="O57" s="157"/>
      <c r="P57" s="157">
        <f>'将来負担比率（分子）の構造'!M$51</f>
        <v>33</v>
      </c>
    </row>
    <row r="58" spans="1:16" x14ac:dyDescent="0.15">
      <c r="A58" s="157" t="s">
        <v>41</v>
      </c>
      <c r="B58" s="157"/>
      <c r="C58" s="157"/>
      <c r="D58" s="157">
        <f>'将来負担比率（分子）の構造'!I$50</f>
        <v>4193</v>
      </c>
      <c r="E58" s="157"/>
      <c r="F58" s="157"/>
      <c r="G58" s="157">
        <f>'将来負担比率（分子）の構造'!J$50</f>
        <v>5154</v>
      </c>
      <c r="H58" s="157"/>
      <c r="I58" s="157"/>
      <c r="J58" s="157">
        <f>'将来負担比率（分子）の構造'!K$50</f>
        <v>5412</v>
      </c>
      <c r="K58" s="157"/>
      <c r="L58" s="157"/>
      <c r="M58" s="157">
        <f>'将来負担比率（分子）の構造'!L$50</f>
        <v>5677</v>
      </c>
      <c r="N58" s="157"/>
      <c r="O58" s="157"/>
      <c r="P58" s="157">
        <f>'将来負担比率（分子）の構造'!M$50</f>
        <v>5630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581</v>
      </c>
      <c r="C62" s="157"/>
      <c r="D62" s="157"/>
      <c r="E62" s="157">
        <f>'将来負担比率（分子）の構造'!J$45</f>
        <v>627</v>
      </c>
      <c r="F62" s="157"/>
      <c r="G62" s="157"/>
      <c r="H62" s="157">
        <f>'将来負担比率（分子）の構造'!K$45</f>
        <v>614</v>
      </c>
      <c r="I62" s="157"/>
      <c r="J62" s="157"/>
      <c r="K62" s="157">
        <f>'将来負担比率（分子）の構造'!L$45</f>
        <v>610</v>
      </c>
      <c r="L62" s="157"/>
      <c r="M62" s="157"/>
      <c r="N62" s="157">
        <f>'将来負担比率（分子）の構造'!M$45</f>
        <v>642</v>
      </c>
      <c r="O62" s="157"/>
      <c r="P62" s="157"/>
    </row>
    <row r="63" spans="1:16" x14ac:dyDescent="0.15">
      <c r="A63" s="157" t="s">
        <v>34</v>
      </c>
      <c r="B63" s="157">
        <f>'将来負担比率（分子）の構造'!I$44</f>
        <v>550</v>
      </c>
      <c r="C63" s="157"/>
      <c r="D63" s="157"/>
      <c r="E63" s="157">
        <f>'将来負担比率（分子）の構造'!J$44</f>
        <v>531</v>
      </c>
      <c r="F63" s="157"/>
      <c r="G63" s="157"/>
      <c r="H63" s="157">
        <f>'将来負担比率（分子）の構造'!K$44</f>
        <v>514</v>
      </c>
      <c r="I63" s="157"/>
      <c r="J63" s="157"/>
      <c r="K63" s="157">
        <f>'将来負担比率（分子）の構造'!L$44</f>
        <v>504</v>
      </c>
      <c r="L63" s="157"/>
      <c r="M63" s="157"/>
      <c r="N63" s="157">
        <f>'将来負担比率（分子）の構造'!M$44</f>
        <v>487</v>
      </c>
      <c r="O63" s="157"/>
      <c r="P63" s="157"/>
    </row>
    <row r="64" spans="1:16" x14ac:dyDescent="0.15">
      <c r="A64" s="157" t="s">
        <v>33</v>
      </c>
      <c r="B64" s="157">
        <f>'将来負担比率（分子）の構造'!I$43</f>
        <v>5792</v>
      </c>
      <c r="C64" s="157"/>
      <c r="D64" s="157"/>
      <c r="E64" s="157">
        <f>'将来負担比率（分子）の構造'!J$43</f>
        <v>5390</v>
      </c>
      <c r="F64" s="157"/>
      <c r="G64" s="157"/>
      <c r="H64" s="157">
        <f>'将来負担比率（分子）の構造'!K$43</f>
        <v>5068</v>
      </c>
      <c r="I64" s="157"/>
      <c r="J64" s="157"/>
      <c r="K64" s="157">
        <f>'将来負担比率（分子）の構造'!L$43</f>
        <v>4612</v>
      </c>
      <c r="L64" s="157"/>
      <c r="M64" s="157"/>
      <c r="N64" s="157">
        <f>'将来負担比率（分子）の構造'!M$43</f>
        <v>3879</v>
      </c>
      <c r="O64" s="157"/>
      <c r="P64" s="157"/>
    </row>
    <row r="65" spans="1:16" x14ac:dyDescent="0.15">
      <c r="A65" s="157" t="s">
        <v>32</v>
      </c>
      <c r="B65" s="157">
        <f>'将来負担比率（分子）の構造'!I$42</f>
        <v>7</v>
      </c>
      <c r="C65" s="157"/>
      <c r="D65" s="157"/>
      <c r="E65" s="157">
        <f>'将来負担比率（分子）の構造'!J$42</f>
        <v>6</v>
      </c>
      <c r="F65" s="157"/>
      <c r="G65" s="157"/>
      <c r="H65" s="157">
        <f>'将来負担比率（分子）の構造'!K$42</f>
        <v>5</v>
      </c>
      <c r="I65" s="157"/>
      <c r="J65" s="157"/>
      <c r="K65" s="157">
        <f>'将来負担比率（分子）の構造'!L$42</f>
        <v>3</v>
      </c>
      <c r="L65" s="157"/>
      <c r="M65" s="157"/>
      <c r="N65" s="157">
        <f>'将来負担比率（分子）の構造'!M$42</f>
        <v>2</v>
      </c>
      <c r="O65" s="157"/>
      <c r="P65" s="157"/>
    </row>
    <row r="66" spans="1:16" x14ac:dyDescent="0.15">
      <c r="A66" s="157" t="s">
        <v>31</v>
      </c>
      <c r="B66" s="157">
        <f>'将来負担比率（分子）の構造'!I$41</f>
        <v>9633</v>
      </c>
      <c r="C66" s="157"/>
      <c r="D66" s="157"/>
      <c r="E66" s="157">
        <f>'将来負担比率（分子）の構造'!J$41</f>
        <v>9047</v>
      </c>
      <c r="F66" s="157"/>
      <c r="G66" s="157"/>
      <c r="H66" s="157">
        <f>'将来負担比率（分子）の構造'!K$41</f>
        <v>8347</v>
      </c>
      <c r="I66" s="157"/>
      <c r="J66" s="157"/>
      <c r="K66" s="157">
        <f>'将来負担比率（分子）の構造'!L$41</f>
        <v>7716</v>
      </c>
      <c r="L66" s="157"/>
      <c r="M66" s="157"/>
      <c r="N66" s="157">
        <f>'将来負担比率（分子）の構造'!M$41</f>
        <v>7654</v>
      </c>
      <c r="O66" s="157"/>
      <c r="P66" s="157"/>
    </row>
    <row r="67" spans="1:16" x14ac:dyDescent="0.15">
      <c r="A67" s="157" t="s">
        <v>71</v>
      </c>
      <c r="B67" s="157" t="e">
        <f>NA()</f>
        <v>#N/A</v>
      </c>
      <c r="C67" s="157">
        <f>IF(ISNUMBER('将来負担比率（分子）の構造'!I$53), IF('将来負担比率（分子）の構造'!I$53 &lt; 0, 0, '将来負担比率（分子）の構造'!I$53), NA())</f>
        <v>225</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2237</v>
      </c>
      <c r="C72" s="161">
        <f>基金残高に係る経年分析!G55</f>
        <v>1982</v>
      </c>
      <c r="D72" s="161">
        <f>基金残高に係る経年分析!H55</f>
        <v>1906</v>
      </c>
    </row>
    <row r="73" spans="1:16" x14ac:dyDescent="0.15">
      <c r="A73" s="160" t="s">
        <v>74</v>
      </c>
      <c r="B73" s="161">
        <f>基金残高に係る経年分析!F56</f>
        <v>709</v>
      </c>
      <c r="C73" s="161">
        <f>基金残高に係る経年分析!G56</f>
        <v>709</v>
      </c>
      <c r="D73" s="161">
        <f>基金残高に係る経年分析!H56</f>
        <v>695</v>
      </c>
    </row>
    <row r="74" spans="1:16" x14ac:dyDescent="0.15">
      <c r="A74" s="160" t="s">
        <v>75</v>
      </c>
      <c r="B74" s="161">
        <f>基金残高に係る経年分析!F57</f>
        <v>2798</v>
      </c>
      <c r="C74" s="161">
        <f>基金残高に係る経年分析!G57</f>
        <v>3227</v>
      </c>
      <c r="D74" s="161">
        <f>基金残高に係る経年分析!H57</f>
        <v>3250</v>
      </c>
    </row>
  </sheetData>
  <sheetProtection algorithmName="SHA-512" hashValue="ljIARB+DLpbIEn0G1orMkoFj0WtN0swjeTNpVe0vAE9ytmABAp/rFE2L+w9sbwceKlsRItl1sylHRNbyfq7klw==" saltValue="649QHk+hiI1erWDaIe3b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2719994</v>
      </c>
      <c r="S5" s="600"/>
      <c r="T5" s="600"/>
      <c r="U5" s="600"/>
      <c r="V5" s="600"/>
      <c r="W5" s="600"/>
      <c r="X5" s="600"/>
      <c r="Y5" s="601"/>
      <c r="Z5" s="602">
        <v>20.3</v>
      </c>
      <c r="AA5" s="602"/>
      <c r="AB5" s="602"/>
      <c r="AC5" s="602"/>
      <c r="AD5" s="603">
        <v>2719994</v>
      </c>
      <c r="AE5" s="603"/>
      <c r="AF5" s="603"/>
      <c r="AG5" s="603"/>
      <c r="AH5" s="603"/>
      <c r="AI5" s="603"/>
      <c r="AJ5" s="603"/>
      <c r="AK5" s="603"/>
      <c r="AL5" s="604">
        <v>37.9</v>
      </c>
      <c r="AM5" s="605"/>
      <c r="AN5" s="605"/>
      <c r="AO5" s="606"/>
      <c r="AP5" s="596" t="s">
        <v>217</v>
      </c>
      <c r="AQ5" s="597"/>
      <c r="AR5" s="597"/>
      <c r="AS5" s="597"/>
      <c r="AT5" s="597"/>
      <c r="AU5" s="597"/>
      <c r="AV5" s="597"/>
      <c r="AW5" s="597"/>
      <c r="AX5" s="597"/>
      <c r="AY5" s="597"/>
      <c r="AZ5" s="597"/>
      <c r="BA5" s="597"/>
      <c r="BB5" s="597"/>
      <c r="BC5" s="597"/>
      <c r="BD5" s="597"/>
      <c r="BE5" s="597"/>
      <c r="BF5" s="598"/>
      <c r="BG5" s="610">
        <v>2719994</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131621</v>
      </c>
      <c r="S6" s="611"/>
      <c r="T6" s="611"/>
      <c r="U6" s="611"/>
      <c r="V6" s="611"/>
      <c r="W6" s="611"/>
      <c r="X6" s="611"/>
      <c r="Y6" s="612"/>
      <c r="Z6" s="613">
        <v>1</v>
      </c>
      <c r="AA6" s="613"/>
      <c r="AB6" s="613"/>
      <c r="AC6" s="613"/>
      <c r="AD6" s="614">
        <v>131621</v>
      </c>
      <c r="AE6" s="614"/>
      <c r="AF6" s="614"/>
      <c r="AG6" s="614"/>
      <c r="AH6" s="614"/>
      <c r="AI6" s="614"/>
      <c r="AJ6" s="614"/>
      <c r="AK6" s="614"/>
      <c r="AL6" s="615">
        <v>1.8</v>
      </c>
      <c r="AM6" s="616"/>
      <c r="AN6" s="616"/>
      <c r="AO6" s="617"/>
      <c r="AP6" s="607" t="s">
        <v>222</v>
      </c>
      <c r="AQ6" s="608"/>
      <c r="AR6" s="608"/>
      <c r="AS6" s="608"/>
      <c r="AT6" s="608"/>
      <c r="AU6" s="608"/>
      <c r="AV6" s="608"/>
      <c r="AW6" s="608"/>
      <c r="AX6" s="608"/>
      <c r="AY6" s="608"/>
      <c r="AZ6" s="608"/>
      <c r="BA6" s="608"/>
      <c r="BB6" s="608"/>
      <c r="BC6" s="608"/>
      <c r="BD6" s="608"/>
      <c r="BE6" s="608"/>
      <c r="BF6" s="609"/>
      <c r="BG6" s="610">
        <v>2719994</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105940</v>
      </c>
      <c r="CS6" s="611"/>
      <c r="CT6" s="611"/>
      <c r="CU6" s="611"/>
      <c r="CV6" s="611"/>
      <c r="CW6" s="611"/>
      <c r="CX6" s="611"/>
      <c r="CY6" s="612"/>
      <c r="CZ6" s="604">
        <v>0.8</v>
      </c>
      <c r="DA6" s="605"/>
      <c r="DB6" s="605"/>
      <c r="DC6" s="621"/>
      <c r="DD6" s="619" t="s">
        <v>121</v>
      </c>
      <c r="DE6" s="611"/>
      <c r="DF6" s="611"/>
      <c r="DG6" s="611"/>
      <c r="DH6" s="611"/>
      <c r="DI6" s="611"/>
      <c r="DJ6" s="611"/>
      <c r="DK6" s="611"/>
      <c r="DL6" s="611"/>
      <c r="DM6" s="611"/>
      <c r="DN6" s="611"/>
      <c r="DO6" s="611"/>
      <c r="DP6" s="612"/>
      <c r="DQ6" s="619">
        <v>105940</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1314</v>
      </c>
      <c r="S7" s="611"/>
      <c r="T7" s="611"/>
      <c r="U7" s="611"/>
      <c r="V7" s="611"/>
      <c r="W7" s="611"/>
      <c r="X7" s="611"/>
      <c r="Y7" s="612"/>
      <c r="Z7" s="613">
        <v>0</v>
      </c>
      <c r="AA7" s="613"/>
      <c r="AB7" s="613"/>
      <c r="AC7" s="613"/>
      <c r="AD7" s="614">
        <v>1314</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1140455</v>
      </c>
      <c r="BH7" s="611"/>
      <c r="BI7" s="611"/>
      <c r="BJ7" s="611"/>
      <c r="BK7" s="611"/>
      <c r="BL7" s="611"/>
      <c r="BM7" s="611"/>
      <c r="BN7" s="612"/>
      <c r="BO7" s="613">
        <v>41.9</v>
      </c>
      <c r="BP7" s="613"/>
      <c r="BQ7" s="613"/>
      <c r="BR7" s="613"/>
      <c r="BS7" s="614" t="s">
        <v>121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1529729</v>
      </c>
      <c r="CS7" s="611"/>
      <c r="CT7" s="611"/>
      <c r="CU7" s="611"/>
      <c r="CV7" s="611"/>
      <c r="CW7" s="611"/>
      <c r="CX7" s="611"/>
      <c r="CY7" s="612"/>
      <c r="CZ7" s="613">
        <v>11.7</v>
      </c>
      <c r="DA7" s="613"/>
      <c r="DB7" s="613"/>
      <c r="DC7" s="613"/>
      <c r="DD7" s="619">
        <v>62733</v>
      </c>
      <c r="DE7" s="611"/>
      <c r="DF7" s="611"/>
      <c r="DG7" s="611"/>
      <c r="DH7" s="611"/>
      <c r="DI7" s="611"/>
      <c r="DJ7" s="611"/>
      <c r="DK7" s="611"/>
      <c r="DL7" s="611"/>
      <c r="DM7" s="611"/>
      <c r="DN7" s="611"/>
      <c r="DO7" s="611"/>
      <c r="DP7" s="612"/>
      <c r="DQ7" s="619">
        <v>1273825</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11757</v>
      </c>
      <c r="S8" s="611"/>
      <c r="T8" s="611"/>
      <c r="U8" s="611"/>
      <c r="V8" s="611"/>
      <c r="W8" s="611"/>
      <c r="X8" s="611"/>
      <c r="Y8" s="612"/>
      <c r="Z8" s="613">
        <v>0.1</v>
      </c>
      <c r="AA8" s="613"/>
      <c r="AB8" s="613"/>
      <c r="AC8" s="613"/>
      <c r="AD8" s="614">
        <v>11757</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39496</v>
      </c>
      <c r="BH8" s="611"/>
      <c r="BI8" s="611"/>
      <c r="BJ8" s="611"/>
      <c r="BK8" s="611"/>
      <c r="BL8" s="611"/>
      <c r="BM8" s="611"/>
      <c r="BN8" s="612"/>
      <c r="BO8" s="613">
        <v>1.5</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4812936</v>
      </c>
      <c r="CS8" s="611"/>
      <c r="CT8" s="611"/>
      <c r="CU8" s="611"/>
      <c r="CV8" s="611"/>
      <c r="CW8" s="611"/>
      <c r="CX8" s="611"/>
      <c r="CY8" s="612"/>
      <c r="CZ8" s="613">
        <v>37</v>
      </c>
      <c r="DA8" s="613"/>
      <c r="DB8" s="613"/>
      <c r="DC8" s="613"/>
      <c r="DD8" s="619">
        <v>14870</v>
      </c>
      <c r="DE8" s="611"/>
      <c r="DF8" s="611"/>
      <c r="DG8" s="611"/>
      <c r="DH8" s="611"/>
      <c r="DI8" s="611"/>
      <c r="DJ8" s="611"/>
      <c r="DK8" s="611"/>
      <c r="DL8" s="611"/>
      <c r="DM8" s="611"/>
      <c r="DN8" s="611"/>
      <c r="DO8" s="611"/>
      <c r="DP8" s="612"/>
      <c r="DQ8" s="619">
        <v>1840868</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14393</v>
      </c>
      <c r="S9" s="611"/>
      <c r="T9" s="611"/>
      <c r="U9" s="611"/>
      <c r="V9" s="611"/>
      <c r="W9" s="611"/>
      <c r="X9" s="611"/>
      <c r="Y9" s="612"/>
      <c r="Z9" s="613">
        <v>0.1</v>
      </c>
      <c r="AA9" s="613"/>
      <c r="AB9" s="613"/>
      <c r="AC9" s="613"/>
      <c r="AD9" s="614">
        <v>14393</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974943</v>
      </c>
      <c r="BH9" s="611"/>
      <c r="BI9" s="611"/>
      <c r="BJ9" s="611"/>
      <c r="BK9" s="611"/>
      <c r="BL9" s="611"/>
      <c r="BM9" s="611"/>
      <c r="BN9" s="612"/>
      <c r="BO9" s="613">
        <v>35.799999999999997</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904561</v>
      </c>
      <c r="CS9" s="611"/>
      <c r="CT9" s="611"/>
      <c r="CU9" s="611"/>
      <c r="CV9" s="611"/>
      <c r="CW9" s="611"/>
      <c r="CX9" s="611"/>
      <c r="CY9" s="612"/>
      <c r="CZ9" s="613">
        <v>6.9</v>
      </c>
      <c r="DA9" s="613"/>
      <c r="DB9" s="613"/>
      <c r="DC9" s="613"/>
      <c r="DD9" s="619">
        <v>24956</v>
      </c>
      <c r="DE9" s="611"/>
      <c r="DF9" s="611"/>
      <c r="DG9" s="611"/>
      <c r="DH9" s="611"/>
      <c r="DI9" s="611"/>
      <c r="DJ9" s="611"/>
      <c r="DK9" s="611"/>
      <c r="DL9" s="611"/>
      <c r="DM9" s="611"/>
      <c r="DN9" s="611"/>
      <c r="DO9" s="611"/>
      <c r="DP9" s="612"/>
      <c r="DQ9" s="619">
        <v>833506</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69519</v>
      </c>
      <c r="BH10" s="611"/>
      <c r="BI10" s="611"/>
      <c r="BJ10" s="611"/>
      <c r="BK10" s="611"/>
      <c r="BL10" s="611"/>
      <c r="BM10" s="611"/>
      <c r="BN10" s="612"/>
      <c r="BO10" s="613">
        <v>2.6</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746</v>
      </c>
      <c r="CS10" s="611"/>
      <c r="CT10" s="611"/>
      <c r="CU10" s="611"/>
      <c r="CV10" s="611"/>
      <c r="CW10" s="611"/>
      <c r="CX10" s="611"/>
      <c r="CY10" s="612"/>
      <c r="CZ10" s="613">
        <v>0</v>
      </c>
      <c r="DA10" s="613"/>
      <c r="DB10" s="613"/>
      <c r="DC10" s="613"/>
      <c r="DD10" s="619" t="s">
        <v>121</v>
      </c>
      <c r="DE10" s="611"/>
      <c r="DF10" s="611"/>
      <c r="DG10" s="611"/>
      <c r="DH10" s="611"/>
      <c r="DI10" s="611"/>
      <c r="DJ10" s="611"/>
      <c r="DK10" s="611"/>
      <c r="DL10" s="611"/>
      <c r="DM10" s="611"/>
      <c r="DN10" s="611"/>
      <c r="DO10" s="611"/>
      <c r="DP10" s="612"/>
      <c r="DQ10" s="619">
        <v>746</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634183</v>
      </c>
      <c r="S11" s="611"/>
      <c r="T11" s="611"/>
      <c r="U11" s="611"/>
      <c r="V11" s="611"/>
      <c r="W11" s="611"/>
      <c r="X11" s="611"/>
      <c r="Y11" s="612"/>
      <c r="Z11" s="615">
        <v>4.7</v>
      </c>
      <c r="AA11" s="616"/>
      <c r="AB11" s="616"/>
      <c r="AC11" s="622"/>
      <c r="AD11" s="619">
        <v>634183</v>
      </c>
      <c r="AE11" s="611"/>
      <c r="AF11" s="611"/>
      <c r="AG11" s="611"/>
      <c r="AH11" s="611"/>
      <c r="AI11" s="611"/>
      <c r="AJ11" s="611"/>
      <c r="AK11" s="612"/>
      <c r="AL11" s="615">
        <v>8.8000000000000007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56497</v>
      </c>
      <c r="BH11" s="611"/>
      <c r="BI11" s="611"/>
      <c r="BJ11" s="611"/>
      <c r="BK11" s="611"/>
      <c r="BL11" s="611"/>
      <c r="BM11" s="611"/>
      <c r="BN11" s="612"/>
      <c r="BO11" s="613">
        <v>2.1</v>
      </c>
      <c r="BP11" s="613"/>
      <c r="BQ11" s="613"/>
      <c r="BR11" s="613"/>
      <c r="BS11" s="614" t="s">
        <v>121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166299</v>
      </c>
      <c r="CS11" s="611"/>
      <c r="CT11" s="611"/>
      <c r="CU11" s="611"/>
      <c r="CV11" s="611"/>
      <c r="CW11" s="611"/>
      <c r="CX11" s="611"/>
      <c r="CY11" s="612"/>
      <c r="CZ11" s="613">
        <v>1.3</v>
      </c>
      <c r="DA11" s="613"/>
      <c r="DB11" s="613"/>
      <c r="DC11" s="613"/>
      <c r="DD11" s="619">
        <v>14919</v>
      </c>
      <c r="DE11" s="611"/>
      <c r="DF11" s="611"/>
      <c r="DG11" s="611"/>
      <c r="DH11" s="611"/>
      <c r="DI11" s="611"/>
      <c r="DJ11" s="611"/>
      <c r="DK11" s="611"/>
      <c r="DL11" s="611"/>
      <c r="DM11" s="611"/>
      <c r="DN11" s="611"/>
      <c r="DO11" s="611"/>
      <c r="DP11" s="612"/>
      <c r="DQ11" s="619">
        <v>105120</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1244604</v>
      </c>
      <c r="BH12" s="611"/>
      <c r="BI12" s="611"/>
      <c r="BJ12" s="611"/>
      <c r="BK12" s="611"/>
      <c r="BL12" s="611"/>
      <c r="BM12" s="611"/>
      <c r="BN12" s="612"/>
      <c r="BO12" s="613">
        <v>45.8</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97296</v>
      </c>
      <c r="CS12" s="611"/>
      <c r="CT12" s="611"/>
      <c r="CU12" s="611"/>
      <c r="CV12" s="611"/>
      <c r="CW12" s="611"/>
      <c r="CX12" s="611"/>
      <c r="CY12" s="612"/>
      <c r="CZ12" s="613">
        <v>0.7</v>
      </c>
      <c r="DA12" s="613"/>
      <c r="DB12" s="613"/>
      <c r="DC12" s="613"/>
      <c r="DD12" s="619">
        <v>2768</v>
      </c>
      <c r="DE12" s="611"/>
      <c r="DF12" s="611"/>
      <c r="DG12" s="611"/>
      <c r="DH12" s="611"/>
      <c r="DI12" s="611"/>
      <c r="DJ12" s="611"/>
      <c r="DK12" s="611"/>
      <c r="DL12" s="611"/>
      <c r="DM12" s="611"/>
      <c r="DN12" s="611"/>
      <c r="DO12" s="611"/>
      <c r="DP12" s="612"/>
      <c r="DQ12" s="619">
        <v>92401</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1239435</v>
      </c>
      <c r="BH13" s="611"/>
      <c r="BI13" s="611"/>
      <c r="BJ13" s="611"/>
      <c r="BK13" s="611"/>
      <c r="BL13" s="611"/>
      <c r="BM13" s="611"/>
      <c r="BN13" s="612"/>
      <c r="BO13" s="613">
        <v>45.6</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1790657</v>
      </c>
      <c r="CS13" s="611"/>
      <c r="CT13" s="611"/>
      <c r="CU13" s="611"/>
      <c r="CV13" s="611"/>
      <c r="CW13" s="611"/>
      <c r="CX13" s="611"/>
      <c r="CY13" s="612"/>
      <c r="CZ13" s="613">
        <v>13.8</v>
      </c>
      <c r="DA13" s="613"/>
      <c r="DB13" s="613"/>
      <c r="DC13" s="613"/>
      <c r="DD13" s="619">
        <v>655051</v>
      </c>
      <c r="DE13" s="611"/>
      <c r="DF13" s="611"/>
      <c r="DG13" s="611"/>
      <c r="DH13" s="611"/>
      <c r="DI13" s="611"/>
      <c r="DJ13" s="611"/>
      <c r="DK13" s="611"/>
      <c r="DL13" s="611"/>
      <c r="DM13" s="611"/>
      <c r="DN13" s="611"/>
      <c r="DO13" s="611"/>
      <c r="DP13" s="612"/>
      <c r="DQ13" s="619">
        <v>1242750</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98478</v>
      </c>
      <c r="BH14" s="611"/>
      <c r="BI14" s="611"/>
      <c r="BJ14" s="611"/>
      <c r="BK14" s="611"/>
      <c r="BL14" s="611"/>
      <c r="BM14" s="611"/>
      <c r="BN14" s="612"/>
      <c r="BO14" s="613">
        <v>3.6</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619251</v>
      </c>
      <c r="CS14" s="611"/>
      <c r="CT14" s="611"/>
      <c r="CU14" s="611"/>
      <c r="CV14" s="611"/>
      <c r="CW14" s="611"/>
      <c r="CX14" s="611"/>
      <c r="CY14" s="612"/>
      <c r="CZ14" s="613">
        <v>4.8</v>
      </c>
      <c r="DA14" s="613"/>
      <c r="DB14" s="613"/>
      <c r="DC14" s="613"/>
      <c r="DD14" s="619">
        <v>197877</v>
      </c>
      <c r="DE14" s="611"/>
      <c r="DF14" s="611"/>
      <c r="DG14" s="611"/>
      <c r="DH14" s="611"/>
      <c r="DI14" s="611"/>
      <c r="DJ14" s="611"/>
      <c r="DK14" s="611"/>
      <c r="DL14" s="611"/>
      <c r="DM14" s="611"/>
      <c r="DN14" s="611"/>
      <c r="DO14" s="611"/>
      <c r="DP14" s="612"/>
      <c r="DQ14" s="619">
        <v>423446</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13915</v>
      </c>
      <c r="S15" s="611"/>
      <c r="T15" s="611"/>
      <c r="U15" s="611"/>
      <c r="V15" s="611"/>
      <c r="W15" s="611"/>
      <c r="X15" s="611"/>
      <c r="Y15" s="612"/>
      <c r="Z15" s="613">
        <v>0.1</v>
      </c>
      <c r="AA15" s="613"/>
      <c r="AB15" s="613"/>
      <c r="AC15" s="613"/>
      <c r="AD15" s="614">
        <v>13915</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236457</v>
      </c>
      <c r="BH15" s="611"/>
      <c r="BI15" s="611"/>
      <c r="BJ15" s="611"/>
      <c r="BK15" s="611"/>
      <c r="BL15" s="611"/>
      <c r="BM15" s="611"/>
      <c r="BN15" s="612"/>
      <c r="BO15" s="613">
        <v>8.6999999999999993</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2012366</v>
      </c>
      <c r="CS15" s="611"/>
      <c r="CT15" s="611"/>
      <c r="CU15" s="611"/>
      <c r="CV15" s="611"/>
      <c r="CW15" s="611"/>
      <c r="CX15" s="611"/>
      <c r="CY15" s="612"/>
      <c r="CZ15" s="613">
        <v>15.5</v>
      </c>
      <c r="DA15" s="613"/>
      <c r="DB15" s="613"/>
      <c r="DC15" s="613"/>
      <c r="DD15" s="619">
        <v>826927</v>
      </c>
      <c r="DE15" s="611"/>
      <c r="DF15" s="611"/>
      <c r="DG15" s="611"/>
      <c r="DH15" s="611"/>
      <c r="DI15" s="611"/>
      <c r="DJ15" s="611"/>
      <c r="DK15" s="611"/>
      <c r="DL15" s="611"/>
      <c r="DM15" s="611"/>
      <c r="DN15" s="611"/>
      <c r="DO15" s="611"/>
      <c r="DP15" s="612"/>
      <c r="DQ15" s="619">
        <v>1083618</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35199</v>
      </c>
      <c r="S16" s="611"/>
      <c r="T16" s="611"/>
      <c r="U16" s="611"/>
      <c r="V16" s="611"/>
      <c r="W16" s="611"/>
      <c r="X16" s="611"/>
      <c r="Y16" s="612"/>
      <c r="Z16" s="613">
        <v>0.3</v>
      </c>
      <c r="AA16" s="613"/>
      <c r="AB16" s="613"/>
      <c r="AC16" s="613"/>
      <c r="AD16" s="614">
        <v>35199</v>
      </c>
      <c r="AE16" s="614"/>
      <c r="AF16" s="614"/>
      <c r="AG16" s="614"/>
      <c r="AH16" s="614"/>
      <c r="AI16" s="614"/>
      <c r="AJ16" s="614"/>
      <c r="AK16" s="614"/>
      <c r="AL16" s="615">
        <v>0.5</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152211</v>
      </c>
      <c r="S17" s="611"/>
      <c r="T17" s="611"/>
      <c r="U17" s="611"/>
      <c r="V17" s="611"/>
      <c r="W17" s="611"/>
      <c r="X17" s="611"/>
      <c r="Y17" s="612"/>
      <c r="Z17" s="613">
        <v>1.1000000000000001</v>
      </c>
      <c r="AA17" s="613"/>
      <c r="AB17" s="613"/>
      <c r="AC17" s="613"/>
      <c r="AD17" s="614">
        <v>152211</v>
      </c>
      <c r="AE17" s="614"/>
      <c r="AF17" s="614"/>
      <c r="AG17" s="614"/>
      <c r="AH17" s="614"/>
      <c r="AI17" s="614"/>
      <c r="AJ17" s="614"/>
      <c r="AK17" s="614"/>
      <c r="AL17" s="615">
        <v>2.1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979576</v>
      </c>
      <c r="CS17" s="611"/>
      <c r="CT17" s="611"/>
      <c r="CU17" s="611"/>
      <c r="CV17" s="611"/>
      <c r="CW17" s="611"/>
      <c r="CX17" s="611"/>
      <c r="CY17" s="612"/>
      <c r="CZ17" s="613">
        <v>7.5</v>
      </c>
      <c r="DA17" s="613"/>
      <c r="DB17" s="613"/>
      <c r="DC17" s="613"/>
      <c r="DD17" s="619" t="s">
        <v>121</v>
      </c>
      <c r="DE17" s="611"/>
      <c r="DF17" s="611"/>
      <c r="DG17" s="611"/>
      <c r="DH17" s="611"/>
      <c r="DI17" s="611"/>
      <c r="DJ17" s="611"/>
      <c r="DK17" s="611"/>
      <c r="DL17" s="611"/>
      <c r="DM17" s="611"/>
      <c r="DN17" s="611"/>
      <c r="DO17" s="611"/>
      <c r="DP17" s="612"/>
      <c r="DQ17" s="619">
        <v>950915</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35165</v>
      </c>
      <c r="S18" s="611"/>
      <c r="T18" s="611"/>
      <c r="U18" s="611"/>
      <c r="V18" s="611"/>
      <c r="W18" s="611"/>
      <c r="X18" s="611"/>
      <c r="Y18" s="612"/>
      <c r="Z18" s="613">
        <v>0.3</v>
      </c>
      <c r="AA18" s="613"/>
      <c r="AB18" s="613"/>
      <c r="AC18" s="613"/>
      <c r="AD18" s="614">
        <v>35165</v>
      </c>
      <c r="AE18" s="614"/>
      <c r="AF18" s="614"/>
      <c r="AG18" s="614"/>
      <c r="AH18" s="614"/>
      <c r="AI18" s="614"/>
      <c r="AJ18" s="614"/>
      <c r="AK18" s="614"/>
      <c r="AL18" s="615">
        <v>0.5</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111920</v>
      </c>
      <c r="S19" s="611"/>
      <c r="T19" s="611"/>
      <c r="U19" s="611"/>
      <c r="V19" s="611"/>
      <c r="W19" s="611"/>
      <c r="X19" s="611"/>
      <c r="Y19" s="612"/>
      <c r="Z19" s="613">
        <v>0.8</v>
      </c>
      <c r="AA19" s="613"/>
      <c r="AB19" s="613"/>
      <c r="AC19" s="613"/>
      <c r="AD19" s="614">
        <v>111920</v>
      </c>
      <c r="AE19" s="614"/>
      <c r="AF19" s="614"/>
      <c r="AG19" s="614"/>
      <c r="AH19" s="614"/>
      <c r="AI19" s="614"/>
      <c r="AJ19" s="614"/>
      <c r="AK19" s="614"/>
      <c r="AL19" s="615">
        <v>1.6</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5126</v>
      </c>
      <c r="S20" s="611"/>
      <c r="T20" s="611"/>
      <c r="U20" s="611"/>
      <c r="V20" s="611"/>
      <c r="W20" s="611"/>
      <c r="X20" s="611"/>
      <c r="Y20" s="612"/>
      <c r="Z20" s="613">
        <v>0</v>
      </c>
      <c r="AA20" s="613"/>
      <c r="AB20" s="613"/>
      <c r="AC20" s="613"/>
      <c r="AD20" s="614">
        <v>5126</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13019357</v>
      </c>
      <c r="CS20" s="611"/>
      <c r="CT20" s="611"/>
      <c r="CU20" s="611"/>
      <c r="CV20" s="611"/>
      <c r="CW20" s="611"/>
      <c r="CX20" s="611"/>
      <c r="CY20" s="612"/>
      <c r="CZ20" s="613">
        <v>100</v>
      </c>
      <c r="DA20" s="613"/>
      <c r="DB20" s="613"/>
      <c r="DC20" s="613"/>
      <c r="DD20" s="619">
        <v>1800101</v>
      </c>
      <c r="DE20" s="611"/>
      <c r="DF20" s="611"/>
      <c r="DG20" s="611"/>
      <c r="DH20" s="611"/>
      <c r="DI20" s="611"/>
      <c r="DJ20" s="611"/>
      <c r="DK20" s="611"/>
      <c r="DL20" s="611"/>
      <c r="DM20" s="611"/>
      <c r="DN20" s="611"/>
      <c r="DO20" s="611"/>
      <c r="DP20" s="612"/>
      <c r="DQ20" s="619">
        <v>7953135</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3949908</v>
      </c>
      <c r="S21" s="611"/>
      <c r="T21" s="611"/>
      <c r="U21" s="611"/>
      <c r="V21" s="611"/>
      <c r="W21" s="611"/>
      <c r="X21" s="611"/>
      <c r="Y21" s="612"/>
      <c r="Z21" s="613">
        <v>29.5</v>
      </c>
      <c r="AA21" s="613"/>
      <c r="AB21" s="613"/>
      <c r="AC21" s="613"/>
      <c r="AD21" s="614">
        <v>3450346</v>
      </c>
      <c r="AE21" s="614"/>
      <c r="AF21" s="614"/>
      <c r="AG21" s="614"/>
      <c r="AH21" s="614"/>
      <c r="AI21" s="614"/>
      <c r="AJ21" s="614"/>
      <c r="AK21" s="614"/>
      <c r="AL21" s="615">
        <v>48.1</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3450346</v>
      </c>
      <c r="S22" s="611"/>
      <c r="T22" s="611"/>
      <c r="U22" s="611"/>
      <c r="V22" s="611"/>
      <c r="W22" s="611"/>
      <c r="X22" s="611"/>
      <c r="Y22" s="612"/>
      <c r="Z22" s="613">
        <v>25.8</v>
      </c>
      <c r="AA22" s="613"/>
      <c r="AB22" s="613"/>
      <c r="AC22" s="613"/>
      <c r="AD22" s="614">
        <v>3450346</v>
      </c>
      <c r="AE22" s="614"/>
      <c r="AF22" s="614"/>
      <c r="AG22" s="614"/>
      <c r="AH22" s="614"/>
      <c r="AI22" s="614"/>
      <c r="AJ22" s="614"/>
      <c r="AK22" s="614"/>
      <c r="AL22" s="615">
        <v>48.1</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494758</v>
      </c>
      <c r="S23" s="611"/>
      <c r="T23" s="611"/>
      <c r="U23" s="611"/>
      <c r="V23" s="611"/>
      <c r="W23" s="611"/>
      <c r="X23" s="611"/>
      <c r="Y23" s="612"/>
      <c r="Z23" s="613">
        <v>3.7</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v>4804</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5811254</v>
      </c>
      <c r="CS24" s="600"/>
      <c r="CT24" s="600"/>
      <c r="CU24" s="600"/>
      <c r="CV24" s="600"/>
      <c r="CW24" s="600"/>
      <c r="CX24" s="600"/>
      <c r="CY24" s="601"/>
      <c r="CZ24" s="604">
        <v>44.6</v>
      </c>
      <c r="DA24" s="605"/>
      <c r="DB24" s="605"/>
      <c r="DC24" s="621"/>
      <c r="DD24" s="642">
        <v>3048446</v>
      </c>
      <c r="DE24" s="600"/>
      <c r="DF24" s="600"/>
      <c r="DG24" s="600"/>
      <c r="DH24" s="600"/>
      <c r="DI24" s="600"/>
      <c r="DJ24" s="600"/>
      <c r="DK24" s="601"/>
      <c r="DL24" s="642">
        <v>2859282</v>
      </c>
      <c r="DM24" s="600"/>
      <c r="DN24" s="600"/>
      <c r="DO24" s="600"/>
      <c r="DP24" s="600"/>
      <c r="DQ24" s="600"/>
      <c r="DR24" s="600"/>
      <c r="DS24" s="600"/>
      <c r="DT24" s="600"/>
      <c r="DU24" s="600"/>
      <c r="DV24" s="601"/>
      <c r="DW24" s="604">
        <v>39.799999999999997</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7664495</v>
      </c>
      <c r="S25" s="611"/>
      <c r="T25" s="611"/>
      <c r="U25" s="611"/>
      <c r="V25" s="611"/>
      <c r="W25" s="611"/>
      <c r="X25" s="611"/>
      <c r="Y25" s="612"/>
      <c r="Z25" s="613">
        <v>57.2</v>
      </c>
      <c r="AA25" s="613"/>
      <c r="AB25" s="613"/>
      <c r="AC25" s="613"/>
      <c r="AD25" s="614">
        <v>7164933</v>
      </c>
      <c r="AE25" s="614"/>
      <c r="AF25" s="614"/>
      <c r="AG25" s="614"/>
      <c r="AH25" s="614"/>
      <c r="AI25" s="614"/>
      <c r="AJ25" s="614"/>
      <c r="AK25" s="614"/>
      <c r="AL25" s="615">
        <v>100</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1378298</v>
      </c>
      <c r="CS25" s="631"/>
      <c r="CT25" s="631"/>
      <c r="CU25" s="631"/>
      <c r="CV25" s="631"/>
      <c r="CW25" s="631"/>
      <c r="CX25" s="631"/>
      <c r="CY25" s="632"/>
      <c r="CZ25" s="615">
        <v>10.6</v>
      </c>
      <c r="DA25" s="643"/>
      <c r="DB25" s="643"/>
      <c r="DC25" s="645"/>
      <c r="DD25" s="619">
        <v>1283276</v>
      </c>
      <c r="DE25" s="631"/>
      <c r="DF25" s="631"/>
      <c r="DG25" s="631"/>
      <c r="DH25" s="631"/>
      <c r="DI25" s="631"/>
      <c r="DJ25" s="631"/>
      <c r="DK25" s="632"/>
      <c r="DL25" s="619">
        <v>1133664</v>
      </c>
      <c r="DM25" s="631"/>
      <c r="DN25" s="631"/>
      <c r="DO25" s="631"/>
      <c r="DP25" s="631"/>
      <c r="DQ25" s="631"/>
      <c r="DR25" s="631"/>
      <c r="DS25" s="631"/>
      <c r="DT25" s="631"/>
      <c r="DU25" s="631"/>
      <c r="DV25" s="632"/>
      <c r="DW25" s="615">
        <v>15.8</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v>2132</v>
      </c>
      <c r="S26" s="611"/>
      <c r="T26" s="611"/>
      <c r="U26" s="611"/>
      <c r="V26" s="611"/>
      <c r="W26" s="611"/>
      <c r="X26" s="611"/>
      <c r="Y26" s="612"/>
      <c r="Z26" s="613">
        <v>0</v>
      </c>
      <c r="AA26" s="613"/>
      <c r="AB26" s="613"/>
      <c r="AC26" s="613"/>
      <c r="AD26" s="614">
        <v>2132</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881192</v>
      </c>
      <c r="CS26" s="611"/>
      <c r="CT26" s="611"/>
      <c r="CU26" s="611"/>
      <c r="CV26" s="611"/>
      <c r="CW26" s="611"/>
      <c r="CX26" s="611"/>
      <c r="CY26" s="612"/>
      <c r="CZ26" s="615">
        <v>6.8</v>
      </c>
      <c r="DA26" s="643"/>
      <c r="DB26" s="643"/>
      <c r="DC26" s="645"/>
      <c r="DD26" s="619">
        <v>810296</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24344</v>
      </c>
      <c r="S27" s="611"/>
      <c r="T27" s="611"/>
      <c r="U27" s="611"/>
      <c r="V27" s="611"/>
      <c r="W27" s="611"/>
      <c r="X27" s="611"/>
      <c r="Y27" s="612"/>
      <c r="Z27" s="613">
        <v>0.2</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2719994</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3453382</v>
      </c>
      <c r="CS27" s="631"/>
      <c r="CT27" s="631"/>
      <c r="CU27" s="631"/>
      <c r="CV27" s="631"/>
      <c r="CW27" s="631"/>
      <c r="CX27" s="631"/>
      <c r="CY27" s="632"/>
      <c r="CZ27" s="615">
        <v>26.5</v>
      </c>
      <c r="DA27" s="643"/>
      <c r="DB27" s="643"/>
      <c r="DC27" s="645"/>
      <c r="DD27" s="619">
        <v>814257</v>
      </c>
      <c r="DE27" s="631"/>
      <c r="DF27" s="631"/>
      <c r="DG27" s="631"/>
      <c r="DH27" s="631"/>
      <c r="DI27" s="631"/>
      <c r="DJ27" s="631"/>
      <c r="DK27" s="632"/>
      <c r="DL27" s="619">
        <v>814012</v>
      </c>
      <c r="DM27" s="631"/>
      <c r="DN27" s="631"/>
      <c r="DO27" s="631"/>
      <c r="DP27" s="631"/>
      <c r="DQ27" s="631"/>
      <c r="DR27" s="631"/>
      <c r="DS27" s="631"/>
      <c r="DT27" s="631"/>
      <c r="DU27" s="631"/>
      <c r="DV27" s="632"/>
      <c r="DW27" s="615">
        <v>11.3</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60912</v>
      </c>
      <c r="S28" s="611"/>
      <c r="T28" s="611"/>
      <c r="U28" s="611"/>
      <c r="V28" s="611"/>
      <c r="W28" s="611"/>
      <c r="X28" s="611"/>
      <c r="Y28" s="612"/>
      <c r="Z28" s="613">
        <v>0.5</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979574</v>
      </c>
      <c r="CS28" s="611"/>
      <c r="CT28" s="611"/>
      <c r="CU28" s="611"/>
      <c r="CV28" s="611"/>
      <c r="CW28" s="611"/>
      <c r="CX28" s="611"/>
      <c r="CY28" s="612"/>
      <c r="CZ28" s="615">
        <v>7.5</v>
      </c>
      <c r="DA28" s="643"/>
      <c r="DB28" s="643"/>
      <c r="DC28" s="645"/>
      <c r="DD28" s="619">
        <v>950913</v>
      </c>
      <c r="DE28" s="611"/>
      <c r="DF28" s="611"/>
      <c r="DG28" s="611"/>
      <c r="DH28" s="611"/>
      <c r="DI28" s="611"/>
      <c r="DJ28" s="611"/>
      <c r="DK28" s="612"/>
      <c r="DL28" s="619">
        <v>911606</v>
      </c>
      <c r="DM28" s="611"/>
      <c r="DN28" s="611"/>
      <c r="DO28" s="611"/>
      <c r="DP28" s="611"/>
      <c r="DQ28" s="611"/>
      <c r="DR28" s="611"/>
      <c r="DS28" s="611"/>
      <c r="DT28" s="611"/>
      <c r="DU28" s="611"/>
      <c r="DV28" s="612"/>
      <c r="DW28" s="615">
        <v>12.7</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13709</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979574</v>
      </c>
      <c r="CS29" s="631"/>
      <c r="CT29" s="631"/>
      <c r="CU29" s="631"/>
      <c r="CV29" s="631"/>
      <c r="CW29" s="631"/>
      <c r="CX29" s="631"/>
      <c r="CY29" s="632"/>
      <c r="CZ29" s="615">
        <v>7.5</v>
      </c>
      <c r="DA29" s="643"/>
      <c r="DB29" s="643"/>
      <c r="DC29" s="645"/>
      <c r="DD29" s="619">
        <v>950913</v>
      </c>
      <c r="DE29" s="631"/>
      <c r="DF29" s="631"/>
      <c r="DG29" s="631"/>
      <c r="DH29" s="631"/>
      <c r="DI29" s="631"/>
      <c r="DJ29" s="631"/>
      <c r="DK29" s="632"/>
      <c r="DL29" s="619">
        <v>911606</v>
      </c>
      <c r="DM29" s="631"/>
      <c r="DN29" s="631"/>
      <c r="DO29" s="631"/>
      <c r="DP29" s="631"/>
      <c r="DQ29" s="631"/>
      <c r="DR29" s="631"/>
      <c r="DS29" s="631"/>
      <c r="DT29" s="631"/>
      <c r="DU29" s="631"/>
      <c r="DV29" s="632"/>
      <c r="DW29" s="615">
        <v>12.7</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2588534</v>
      </c>
      <c r="S30" s="611"/>
      <c r="T30" s="611"/>
      <c r="U30" s="611"/>
      <c r="V30" s="611"/>
      <c r="W30" s="611"/>
      <c r="X30" s="611"/>
      <c r="Y30" s="612"/>
      <c r="Z30" s="613">
        <v>19.3</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946160</v>
      </c>
      <c r="CS30" s="611"/>
      <c r="CT30" s="611"/>
      <c r="CU30" s="611"/>
      <c r="CV30" s="611"/>
      <c r="CW30" s="611"/>
      <c r="CX30" s="611"/>
      <c r="CY30" s="612"/>
      <c r="CZ30" s="615">
        <v>7.3</v>
      </c>
      <c r="DA30" s="643"/>
      <c r="DB30" s="643"/>
      <c r="DC30" s="645"/>
      <c r="DD30" s="619">
        <v>917499</v>
      </c>
      <c r="DE30" s="611"/>
      <c r="DF30" s="611"/>
      <c r="DG30" s="611"/>
      <c r="DH30" s="611"/>
      <c r="DI30" s="611"/>
      <c r="DJ30" s="611"/>
      <c r="DK30" s="612"/>
      <c r="DL30" s="619">
        <v>878192</v>
      </c>
      <c r="DM30" s="611"/>
      <c r="DN30" s="611"/>
      <c r="DO30" s="611"/>
      <c r="DP30" s="611"/>
      <c r="DQ30" s="611"/>
      <c r="DR30" s="611"/>
      <c r="DS30" s="611"/>
      <c r="DT30" s="611"/>
      <c r="DU30" s="611"/>
      <c r="DV30" s="612"/>
      <c r="DW30" s="615">
        <v>12.2</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v>300</v>
      </c>
      <c r="S31" s="611"/>
      <c r="T31" s="611"/>
      <c r="U31" s="611"/>
      <c r="V31" s="611"/>
      <c r="W31" s="611"/>
      <c r="X31" s="611"/>
      <c r="Y31" s="612"/>
      <c r="Z31" s="613">
        <v>0</v>
      </c>
      <c r="AA31" s="613"/>
      <c r="AB31" s="613"/>
      <c r="AC31" s="613"/>
      <c r="AD31" s="614">
        <v>300</v>
      </c>
      <c r="AE31" s="614"/>
      <c r="AF31" s="614"/>
      <c r="AG31" s="614"/>
      <c r="AH31" s="614"/>
      <c r="AI31" s="614"/>
      <c r="AJ31" s="614"/>
      <c r="AK31" s="614"/>
      <c r="AL31" s="615">
        <v>0</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99.2</v>
      </c>
      <c r="BH31" s="654"/>
      <c r="BI31" s="654"/>
      <c r="BJ31" s="654"/>
      <c r="BK31" s="654"/>
      <c r="BL31" s="654"/>
      <c r="BM31" s="605">
        <v>97.4</v>
      </c>
      <c r="BN31" s="654"/>
      <c r="BO31" s="654"/>
      <c r="BP31" s="654"/>
      <c r="BQ31" s="655"/>
      <c r="BR31" s="657">
        <v>99.2</v>
      </c>
      <c r="BS31" s="654"/>
      <c r="BT31" s="654"/>
      <c r="BU31" s="654"/>
      <c r="BV31" s="654"/>
      <c r="BW31" s="654"/>
      <c r="BX31" s="605">
        <v>97.2</v>
      </c>
      <c r="BY31" s="654"/>
      <c r="BZ31" s="654"/>
      <c r="CA31" s="654"/>
      <c r="CB31" s="655"/>
      <c r="CD31" s="650"/>
      <c r="CE31" s="651"/>
      <c r="CF31" s="607" t="s">
        <v>301</v>
      </c>
      <c r="CG31" s="608"/>
      <c r="CH31" s="608"/>
      <c r="CI31" s="608"/>
      <c r="CJ31" s="608"/>
      <c r="CK31" s="608"/>
      <c r="CL31" s="608"/>
      <c r="CM31" s="608"/>
      <c r="CN31" s="608"/>
      <c r="CO31" s="608"/>
      <c r="CP31" s="608"/>
      <c r="CQ31" s="609"/>
      <c r="CR31" s="610">
        <v>33414</v>
      </c>
      <c r="CS31" s="631"/>
      <c r="CT31" s="631"/>
      <c r="CU31" s="631"/>
      <c r="CV31" s="631"/>
      <c r="CW31" s="631"/>
      <c r="CX31" s="631"/>
      <c r="CY31" s="632"/>
      <c r="CZ31" s="615">
        <v>0.3</v>
      </c>
      <c r="DA31" s="643"/>
      <c r="DB31" s="643"/>
      <c r="DC31" s="645"/>
      <c r="DD31" s="619">
        <v>33414</v>
      </c>
      <c r="DE31" s="631"/>
      <c r="DF31" s="631"/>
      <c r="DG31" s="631"/>
      <c r="DH31" s="631"/>
      <c r="DI31" s="631"/>
      <c r="DJ31" s="631"/>
      <c r="DK31" s="632"/>
      <c r="DL31" s="619">
        <v>33414</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1319026</v>
      </c>
      <c r="S32" s="611"/>
      <c r="T32" s="611"/>
      <c r="U32" s="611"/>
      <c r="V32" s="611"/>
      <c r="W32" s="611"/>
      <c r="X32" s="611"/>
      <c r="Y32" s="612"/>
      <c r="Z32" s="613">
        <v>9.8000000000000007</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303</v>
      </c>
      <c r="AX32" s="607" t="s">
        <v>304</v>
      </c>
      <c r="AY32" s="608"/>
      <c r="AZ32" s="608"/>
      <c r="BA32" s="608"/>
      <c r="BB32" s="608"/>
      <c r="BC32" s="608"/>
      <c r="BD32" s="608"/>
      <c r="BE32" s="608"/>
      <c r="BF32" s="609"/>
      <c r="BG32" s="667">
        <v>99.1</v>
      </c>
      <c r="BH32" s="631"/>
      <c r="BI32" s="631"/>
      <c r="BJ32" s="631"/>
      <c r="BK32" s="631"/>
      <c r="BL32" s="631"/>
      <c r="BM32" s="616">
        <v>97.4</v>
      </c>
      <c r="BN32" s="631"/>
      <c r="BO32" s="631"/>
      <c r="BP32" s="631"/>
      <c r="BQ32" s="656"/>
      <c r="BR32" s="667">
        <v>99.2</v>
      </c>
      <c r="BS32" s="631"/>
      <c r="BT32" s="631"/>
      <c r="BU32" s="631"/>
      <c r="BV32" s="631"/>
      <c r="BW32" s="631"/>
      <c r="BX32" s="616">
        <v>97.4</v>
      </c>
      <c r="BY32" s="631"/>
      <c r="BZ32" s="631"/>
      <c r="CA32" s="631"/>
      <c r="CB32" s="656"/>
      <c r="CD32" s="652"/>
      <c r="CE32" s="653"/>
      <c r="CF32" s="607" t="s">
        <v>305</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3"/>
      <c r="DB32" s="643"/>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13417</v>
      </c>
      <c r="S33" s="611"/>
      <c r="T33" s="611"/>
      <c r="U33" s="611"/>
      <c r="V33" s="611"/>
      <c r="W33" s="611"/>
      <c r="X33" s="611"/>
      <c r="Y33" s="612"/>
      <c r="Z33" s="613">
        <v>0.1</v>
      </c>
      <c r="AA33" s="613"/>
      <c r="AB33" s="613"/>
      <c r="AC33" s="613"/>
      <c r="AD33" s="614" t="s">
        <v>121</v>
      </c>
      <c r="AE33" s="614"/>
      <c r="AF33" s="614"/>
      <c r="AG33" s="614"/>
      <c r="AH33" s="614"/>
      <c r="AI33" s="614"/>
      <c r="AJ33" s="614"/>
      <c r="AK33" s="614"/>
      <c r="AL33" s="615" t="s">
        <v>121</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99.2</v>
      </c>
      <c r="BH33" s="669"/>
      <c r="BI33" s="669"/>
      <c r="BJ33" s="669"/>
      <c r="BK33" s="669"/>
      <c r="BL33" s="669"/>
      <c r="BM33" s="670">
        <v>97.1</v>
      </c>
      <c r="BN33" s="669"/>
      <c r="BO33" s="669"/>
      <c r="BP33" s="669"/>
      <c r="BQ33" s="671"/>
      <c r="BR33" s="668">
        <v>99</v>
      </c>
      <c r="BS33" s="669"/>
      <c r="BT33" s="669"/>
      <c r="BU33" s="669"/>
      <c r="BV33" s="669"/>
      <c r="BW33" s="669"/>
      <c r="BX33" s="670">
        <v>96.5</v>
      </c>
      <c r="BY33" s="669"/>
      <c r="BZ33" s="669"/>
      <c r="CA33" s="669"/>
      <c r="CB33" s="671"/>
      <c r="CD33" s="607" t="s">
        <v>308</v>
      </c>
      <c r="CE33" s="608"/>
      <c r="CF33" s="608"/>
      <c r="CG33" s="608"/>
      <c r="CH33" s="608"/>
      <c r="CI33" s="608"/>
      <c r="CJ33" s="608"/>
      <c r="CK33" s="608"/>
      <c r="CL33" s="608"/>
      <c r="CM33" s="608"/>
      <c r="CN33" s="608"/>
      <c r="CO33" s="608"/>
      <c r="CP33" s="608"/>
      <c r="CQ33" s="609"/>
      <c r="CR33" s="610">
        <v>5408002</v>
      </c>
      <c r="CS33" s="631"/>
      <c r="CT33" s="631"/>
      <c r="CU33" s="631"/>
      <c r="CV33" s="631"/>
      <c r="CW33" s="631"/>
      <c r="CX33" s="631"/>
      <c r="CY33" s="632"/>
      <c r="CZ33" s="615">
        <v>41.5</v>
      </c>
      <c r="DA33" s="643"/>
      <c r="DB33" s="643"/>
      <c r="DC33" s="645"/>
      <c r="DD33" s="619">
        <v>4598765</v>
      </c>
      <c r="DE33" s="631"/>
      <c r="DF33" s="631"/>
      <c r="DG33" s="631"/>
      <c r="DH33" s="631"/>
      <c r="DI33" s="631"/>
      <c r="DJ33" s="631"/>
      <c r="DK33" s="632"/>
      <c r="DL33" s="619">
        <v>3848538</v>
      </c>
      <c r="DM33" s="631"/>
      <c r="DN33" s="631"/>
      <c r="DO33" s="631"/>
      <c r="DP33" s="631"/>
      <c r="DQ33" s="631"/>
      <c r="DR33" s="631"/>
      <c r="DS33" s="631"/>
      <c r="DT33" s="631"/>
      <c r="DU33" s="631"/>
      <c r="DV33" s="632"/>
      <c r="DW33" s="615">
        <v>53.5</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38267</v>
      </c>
      <c r="S34" s="611"/>
      <c r="T34" s="611"/>
      <c r="U34" s="611"/>
      <c r="V34" s="611"/>
      <c r="W34" s="611"/>
      <c r="X34" s="611"/>
      <c r="Y34" s="612"/>
      <c r="Z34" s="613">
        <v>0.3</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1997356</v>
      </c>
      <c r="CS34" s="611"/>
      <c r="CT34" s="611"/>
      <c r="CU34" s="611"/>
      <c r="CV34" s="611"/>
      <c r="CW34" s="611"/>
      <c r="CX34" s="611"/>
      <c r="CY34" s="612"/>
      <c r="CZ34" s="615">
        <v>15.3</v>
      </c>
      <c r="DA34" s="643"/>
      <c r="DB34" s="643"/>
      <c r="DC34" s="645"/>
      <c r="DD34" s="619">
        <v>1623889</v>
      </c>
      <c r="DE34" s="611"/>
      <c r="DF34" s="611"/>
      <c r="DG34" s="611"/>
      <c r="DH34" s="611"/>
      <c r="DI34" s="611"/>
      <c r="DJ34" s="611"/>
      <c r="DK34" s="612"/>
      <c r="DL34" s="619">
        <v>1409639</v>
      </c>
      <c r="DM34" s="611"/>
      <c r="DN34" s="611"/>
      <c r="DO34" s="611"/>
      <c r="DP34" s="611"/>
      <c r="DQ34" s="611"/>
      <c r="DR34" s="611"/>
      <c r="DS34" s="611"/>
      <c r="DT34" s="611"/>
      <c r="DU34" s="611"/>
      <c r="DV34" s="612"/>
      <c r="DW34" s="615">
        <v>19.600000000000001</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503384</v>
      </c>
      <c r="S35" s="611"/>
      <c r="T35" s="611"/>
      <c r="U35" s="611"/>
      <c r="V35" s="611"/>
      <c r="W35" s="611"/>
      <c r="X35" s="611"/>
      <c r="Y35" s="612"/>
      <c r="Z35" s="613">
        <v>3.8</v>
      </c>
      <c r="AA35" s="613"/>
      <c r="AB35" s="613"/>
      <c r="AC35" s="613"/>
      <c r="AD35" s="614" t="s">
        <v>121</v>
      </c>
      <c r="AE35" s="614"/>
      <c r="AF35" s="614"/>
      <c r="AG35" s="614"/>
      <c r="AH35" s="614"/>
      <c r="AI35" s="614"/>
      <c r="AJ35" s="614"/>
      <c r="AK35" s="614"/>
      <c r="AL35" s="615" t="s">
        <v>121</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308609</v>
      </c>
      <c r="CS35" s="631"/>
      <c r="CT35" s="631"/>
      <c r="CU35" s="631"/>
      <c r="CV35" s="631"/>
      <c r="CW35" s="631"/>
      <c r="CX35" s="631"/>
      <c r="CY35" s="632"/>
      <c r="CZ35" s="615">
        <v>2.4</v>
      </c>
      <c r="DA35" s="643"/>
      <c r="DB35" s="643"/>
      <c r="DC35" s="645"/>
      <c r="DD35" s="619">
        <v>242123</v>
      </c>
      <c r="DE35" s="631"/>
      <c r="DF35" s="631"/>
      <c r="DG35" s="631"/>
      <c r="DH35" s="631"/>
      <c r="DI35" s="631"/>
      <c r="DJ35" s="631"/>
      <c r="DK35" s="632"/>
      <c r="DL35" s="619">
        <v>242123</v>
      </c>
      <c r="DM35" s="631"/>
      <c r="DN35" s="631"/>
      <c r="DO35" s="631"/>
      <c r="DP35" s="631"/>
      <c r="DQ35" s="631"/>
      <c r="DR35" s="631"/>
      <c r="DS35" s="631"/>
      <c r="DT35" s="631"/>
      <c r="DU35" s="631"/>
      <c r="DV35" s="632"/>
      <c r="DW35" s="615">
        <v>3.4</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170889</v>
      </c>
      <c r="S36" s="611"/>
      <c r="T36" s="611"/>
      <c r="U36" s="611"/>
      <c r="V36" s="611"/>
      <c r="W36" s="611"/>
      <c r="X36" s="611"/>
      <c r="Y36" s="612"/>
      <c r="Z36" s="613">
        <v>1.3</v>
      </c>
      <c r="AA36" s="613"/>
      <c r="AB36" s="613"/>
      <c r="AC36" s="613"/>
      <c r="AD36" s="614" t="s">
        <v>121</v>
      </c>
      <c r="AE36" s="614"/>
      <c r="AF36" s="614"/>
      <c r="AG36" s="614"/>
      <c r="AH36" s="614"/>
      <c r="AI36" s="614"/>
      <c r="AJ36" s="614"/>
      <c r="AK36" s="614"/>
      <c r="AL36" s="615" t="s">
        <v>121</v>
      </c>
      <c r="AM36" s="616"/>
      <c r="AN36" s="616"/>
      <c r="AO36" s="617"/>
      <c r="AP36" s="206"/>
      <c r="AQ36" s="676" t="s">
        <v>316</v>
      </c>
      <c r="AR36" s="677"/>
      <c r="AS36" s="677"/>
      <c r="AT36" s="677"/>
      <c r="AU36" s="677"/>
      <c r="AV36" s="677"/>
      <c r="AW36" s="677"/>
      <c r="AX36" s="677"/>
      <c r="AY36" s="678"/>
      <c r="AZ36" s="599">
        <v>1805766</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9418</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1882311</v>
      </c>
      <c r="CS36" s="611"/>
      <c r="CT36" s="611"/>
      <c r="CU36" s="611"/>
      <c r="CV36" s="611"/>
      <c r="CW36" s="611"/>
      <c r="CX36" s="611"/>
      <c r="CY36" s="612"/>
      <c r="CZ36" s="615">
        <v>14.5</v>
      </c>
      <c r="DA36" s="643"/>
      <c r="DB36" s="643"/>
      <c r="DC36" s="645"/>
      <c r="DD36" s="619">
        <v>1767272</v>
      </c>
      <c r="DE36" s="611"/>
      <c r="DF36" s="611"/>
      <c r="DG36" s="611"/>
      <c r="DH36" s="611"/>
      <c r="DI36" s="611"/>
      <c r="DJ36" s="611"/>
      <c r="DK36" s="612"/>
      <c r="DL36" s="619">
        <v>1494777</v>
      </c>
      <c r="DM36" s="611"/>
      <c r="DN36" s="611"/>
      <c r="DO36" s="611"/>
      <c r="DP36" s="611"/>
      <c r="DQ36" s="611"/>
      <c r="DR36" s="611"/>
      <c r="DS36" s="611"/>
      <c r="DT36" s="611"/>
      <c r="DU36" s="611"/>
      <c r="DV36" s="612"/>
      <c r="DW36" s="615">
        <v>20.8</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110651</v>
      </c>
      <c r="S37" s="611"/>
      <c r="T37" s="611"/>
      <c r="U37" s="611"/>
      <c r="V37" s="611"/>
      <c r="W37" s="611"/>
      <c r="X37" s="611"/>
      <c r="Y37" s="612"/>
      <c r="Z37" s="613">
        <v>0.8</v>
      </c>
      <c r="AA37" s="613"/>
      <c r="AB37" s="613"/>
      <c r="AC37" s="613"/>
      <c r="AD37" s="614">
        <v>159</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649523</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40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685736</v>
      </c>
      <c r="CS37" s="631"/>
      <c r="CT37" s="631"/>
      <c r="CU37" s="631"/>
      <c r="CV37" s="631"/>
      <c r="CW37" s="631"/>
      <c r="CX37" s="631"/>
      <c r="CY37" s="632"/>
      <c r="CZ37" s="615">
        <v>5.3</v>
      </c>
      <c r="DA37" s="643"/>
      <c r="DB37" s="643"/>
      <c r="DC37" s="645"/>
      <c r="DD37" s="619">
        <v>685736</v>
      </c>
      <c r="DE37" s="631"/>
      <c r="DF37" s="631"/>
      <c r="DG37" s="631"/>
      <c r="DH37" s="631"/>
      <c r="DI37" s="631"/>
      <c r="DJ37" s="631"/>
      <c r="DK37" s="632"/>
      <c r="DL37" s="619">
        <v>654534</v>
      </c>
      <c r="DM37" s="631"/>
      <c r="DN37" s="631"/>
      <c r="DO37" s="631"/>
      <c r="DP37" s="631"/>
      <c r="DQ37" s="631"/>
      <c r="DR37" s="631"/>
      <c r="DS37" s="631"/>
      <c r="DT37" s="631"/>
      <c r="DU37" s="631"/>
      <c r="DV37" s="632"/>
      <c r="DW37" s="615">
        <v>9.1</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883730</v>
      </c>
      <c r="S38" s="611"/>
      <c r="T38" s="611"/>
      <c r="U38" s="611"/>
      <c r="V38" s="611"/>
      <c r="W38" s="611"/>
      <c r="X38" s="611"/>
      <c r="Y38" s="612"/>
      <c r="Z38" s="613">
        <v>6.6</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228799</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3071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925963</v>
      </c>
      <c r="CS38" s="611"/>
      <c r="CT38" s="611"/>
      <c r="CU38" s="611"/>
      <c r="CV38" s="611"/>
      <c r="CW38" s="611"/>
      <c r="CX38" s="611"/>
      <c r="CY38" s="612"/>
      <c r="CZ38" s="615">
        <v>7.1</v>
      </c>
      <c r="DA38" s="643"/>
      <c r="DB38" s="643"/>
      <c r="DC38" s="645"/>
      <c r="DD38" s="619">
        <v>732611</v>
      </c>
      <c r="DE38" s="611"/>
      <c r="DF38" s="611"/>
      <c r="DG38" s="611"/>
      <c r="DH38" s="611"/>
      <c r="DI38" s="611"/>
      <c r="DJ38" s="611"/>
      <c r="DK38" s="612"/>
      <c r="DL38" s="619">
        <v>701999</v>
      </c>
      <c r="DM38" s="611"/>
      <c r="DN38" s="611"/>
      <c r="DO38" s="611"/>
      <c r="DP38" s="611"/>
      <c r="DQ38" s="611"/>
      <c r="DR38" s="611"/>
      <c r="DS38" s="611"/>
      <c r="DT38" s="611"/>
      <c r="DU38" s="611"/>
      <c r="DV38" s="612"/>
      <c r="DW38" s="615">
        <v>9.8000000000000007</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v>1481</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4606</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265653</v>
      </c>
      <c r="CS39" s="631"/>
      <c r="CT39" s="631"/>
      <c r="CU39" s="631"/>
      <c r="CV39" s="631"/>
      <c r="CW39" s="631"/>
      <c r="CX39" s="631"/>
      <c r="CY39" s="632"/>
      <c r="CZ39" s="615">
        <v>2</v>
      </c>
      <c r="DA39" s="643"/>
      <c r="DB39" s="643"/>
      <c r="DC39" s="645"/>
      <c r="DD39" s="619">
        <v>205860</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v>22630</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31"/>
      <c r="BE40" s="631"/>
      <c r="BF40" s="656"/>
      <c r="BG40" s="660" t="s">
        <v>333</v>
      </c>
      <c r="BH40" s="661"/>
      <c r="BI40" s="661"/>
      <c r="BJ40" s="661"/>
      <c r="BK40" s="661"/>
      <c r="BL40" s="202"/>
      <c r="BM40" s="608" t="s">
        <v>334</v>
      </c>
      <c r="BN40" s="608"/>
      <c r="BO40" s="608"/>
      <c r="BP40" s="608"/>
      <c r="BQ40" s="608"/>
      <c r="BR40" s="608"/>
      <c r="BS40" s="608"/>
      <c r="BT40" s="608"/>
      <c r="BU40" s="609"/>
      <c r="BV40" s="610">
        <v>103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28110</v>
      </c>
      <c r="CS40" s="611"/>
      <c r="CT40" s="611"/>
      <c r="CU40" s="611"/>
      <c r="CV40" s="611"/>
      <c r="CW40" s="611"/>
      <c r="CX40" s="611"/>
      <c r="CY40" s="612"/>
      <c r="CZ40" s="615">
        <v>0.2</v>
      </c>
      <c r="DA40" s="643"/>
      <c r="DB40" s="643"/>
      <c r="DC40" s="645"/>
      <c r="DD40" s="619">
        <v>27010</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13393790</v>
      </c>
      <c r="S41" s="683"/>
      <c r="T41" s="683"/>
      <c r="U41" s="683"/>
      <c r="V41" s="683"/>
      <c r="W41" s="683"/>
      <c r="X41" s="683"/>
      <c r="Y41" s="687"/>
      <c r="Z41" s="688">
        <v>100</v>
      </c>
      <c r="AA41" s="688"/>
      <c r="AB41" s="688"/>
      <c r="AC41" s="688"/>
      <c r="AD41" s="689">
        <v>7167524</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225342</v>
      </c>
      <c r="BA41" s="611"/>
      <c r="BB41" s="611"/>
      <c r="BC41" s="611"/>
      <c r="BD41" s="631"/>
      <c r="BE41" s="631"/>
      <c r="BF41" s="656"/>
      <c r="BG41" s="660"/>
      <c r="BH41" s="661"/>
      <c r="BI41" s="661"/>
      <c r="BJ41" s="661"/>
      <c r="BK41" s="661"/>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700621</v>
      </c>
      <c r="BA42" s="683"/>
      <c r="BB42" s="683"/>
      <c r="BC42" s="683"/>
      <c r="BD42" s="669"/>
      <c r="BE42" s="669"/>
      <c r="BF42" s="671"/>
      <c r="BG42" s="662"/>
      <c r="BH42" s="663"/>
      <c r="BI42" s="663"/>
      <c r="BJ42" s="663"/>
      <c r="BK42" s="663"/>
      <c r="BL42" s="203"/>
      <c r="BM42" s="634" t="s">
        <v>341</v>
      </c>
      <c r="BN42" s="634"/>
      <c r="BO42" s="634"/>
      <c r="BP42" s="634"/>
      <c r="BQ42" s="634"/>
      <c r="BR42" s="634"/>
      <c r="BS42" s="634"/>
      <c r="BT42" s="634"/>
      <c r="BU42" s="635"/>
      <c r="BV42" s="682">
        <v>336</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1800101</v>
      </c>
      <c r="CS42" s="631"/>
      <c r="CT42" s="631"/>
      <c r="CU42" s="631"/>
      <c r="CV42" s="631"/>
      <c r="CW42" s="631"/>
      <c r="CX42" s="631"/>
      <c r="CY42" s="632"/>
      <c r="CZ42" s="615">
        <v>13.8</v>
      </c>
      <c r="DA42" s="643"/>
      <c r="DB42" s="643"/>
      <c r="DC42" s="645"/>
      <c r="DD42" s="619">
        <v>305924</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26981</v>
      </c>
      <c r="CS43" s="631"/>
      <c r="CT43" s="631"/>
      <c r="CU43" s="631"/>
      <c r="CV43" s="631"/>
      <c r="CW43" s="631"/>
      <c r="CX43" s="631"/>
      <c r="CY43" s="632"/>
      <c r="CZ43" s="615">
        <v>0.2</v>
      </c>
      <c r="DA43" s="643"/>
      <c r="DB43" s="643"/>
      <c r="DC43" s="645"/>
      <c r="DD43" s="619">
        <v>26981</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1800101</v>
      </c>
      <c r="CS44" s="611"/>
      <c r="CT44" s="611"/>
      <c r="CU44" s="611"/>
      <c r="CV44" s="611"/>
      <c r="CW44" s="611"/>
      <c r="CX44" s="611"/>
      <c r="CY44" s="612"/>
      <c r="CZ44" s="615">
        <v>13.8</v>
      </c>
      <c r="DA44" s="616"/>
      <c r="DB44" s="616"/>
      <c r="DC44" s="622"/>
      <c r="DD44" s="619">
        <v>305924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911347</v>
      </c>
      <c r="CS45" s="631"/>
      <c r="CT45" s="631"/>
      <c r="CU45" s="631"/>
      <c r="CV45" s="631"/>
      <c r="CW45" s="631"/>
      <c r="CX45" s="631"/>
      <c r="CY45" s="632"/>
      <c r="CZ45" s="615">
        <v>7</v>
      </c>
      <c r="DA45" s="643"/>
      <c r="DB45" s="643"/>
      <c r="DC45" s="645"/>
      <c r="DD45" s="619">
        <v>113590</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870516</v>
      </c>
      <c r="CS46" s="611"/>
      <c r="CT46" s="611"/>
      <c r="CU46" s="611"/>
      <c r="CV46" s="611"/>
      <c r="CW46" s="611"/>
      <c r="CX46" s="611"/>
      <c r="CY46" s="612"/>
      <c r="CZ46" s="615">
        <v>6.7</v>
      </c>
      <c r="DA46" s="616"/>
      <c r="DB46" s="616"/>
      <c r="DC46" s="622"/>
      <c r="DD46" s="619">
        <v>190196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t="s">
        <v>121</v>
      </c>
      <c r="CS47" s="631"/>
      <c r="CT47" s="631"/>
      <c r="CU47" s="631"/>
      <c r="CV47" s="631"/>
      <c r="CW47" s="631"/>
      <c r="CX47" s="631"/>
      <c r="CY47" s="632"/>
      <c r="CZ47" s="615" t="s">
        <v>121</v>
      </c>
      <c r="DA47" s="643"/>
      <c r="DB47" s="643"/>
      <c r="DC47" s="645"/>
      <c r="DD47" s="619" t="s">
        <v>121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352</v>
      </c>
      <c r="CE49" s="634"/>
      <c r="CF49" s="634"/>
      <c r="CG49" s="634"/>
      <c r="CH49" s="634"/>
      <c r="CI49" s="634"/>
      <c r="CJ49" s="634"/>
      <c r="CK49" s="634"/>
      <c r="CL49" s="634"/>
      <c r="CM49" s="634"/>
      <c r="CN49" s="634"/>
      <c r="CO49" s="634"/>
      <c r="CP49" s="634"/>
      <c r="CQ49" s="635"/>
      <c r="CR49" s="682">
        <v>13019357</v>
      </c>
      <c r="CS49" s="669"/>
      <c r="CT49" s="669"/>
      <c r="CU49" s="669"/>
      <c r="CV49" s="669"/>
      <c r="CW49" s="669"/>
      <c r="CX49" s="669"/>
      <c r="CY49" s="698"/>
      <c r="CZ49" s="690">
        <v>100</v>
      </c>
      <c r="DA49" s="699"/>
      <c r="DB49" s="699"/>
      <c r="DC49" s="700"/>
      <c r="DD49" s="701">
        <v>7953135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mh51ye0N9GVbscIuMIuqiKaKm81K/EqGd6vyT+TTzWOIRsO3jVrK+MJSKRTIep1+MTYi7/6dXJ3vW9c/E4U4SA==" saltValue="Xkqs8tXULvEy98Ifpx07Z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A81" sqref="AA81:AE8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8" t="s">
        <v>353</v>
      </c>
      <c r="B2" s="728"/>
      <c r="C2" s="728"/>
      <c r="D2" s="728"/>
      <c r="E2" s="728"/>
      <c r="F2" s="728"/>
      <c r="G2" s="728"/>
      <c r="H2" s="728"/>
      <c r="I2" s="728"/>
      <c r="J2" s="728"/>
      <c r="K2" s="728"/>
      <c r="L2" s="728"/>
      <c r="M2" s="728"/>
      <c r="N2" s="728"/>
      <c r="O2" s="728"/>
      <c r="P2" s="728"/>
      <c r="Q2" s="728"/>
      <c r="R2" s="728"/>
      <c r="S2" s="728"/>
      <c r="T2" s="728"/>
      <c r="U2" s="728"/>
      <c r="V2" s="728"/>
      <c r="W2" s="728"/>
      <c r="X2" s="728"/>
      <c r="Y2" s="728"/>
      <c r="Z2" s="728"/>
      <c r="AA2" s="728"/>
      <c r="AB2" s="728"/>
      <c r="AC2" s="728"/>
      <c r="AD2" s="728"/>
      <c r="AE2" s="728"/>
      <c r="AF2" s="728"/>
      <c r="AG2" s="728"/>
      <c r="AH2" s="728"/>
      <c r="AI2" s="728"/>
      <c r="AJ2" s="728"/>
      <c r="AK2" s="728"/>
      <c r="AL2" s="728"/>
      <c r="AM2" s="728"/>
      <c r="AN2" s="728"/>
      <c r="AO2" s="728"/>
      <c r="AP2" s="728"/>
      <c r="AQ2" s="728"/>
      <c r="AR2" s="728"/>
      <c r="AS2" s="728"/>
      <c r="AT2" s="728"/>
      <c r="AU2" s="728"/>
      <c r="AV2" s="728"/>
      <c r="AW2" s="728"/>
      <c r="AX2" s="728"/>
      <c r="AY2" s="728"/>
      <c r="AZ2" s="728"/>
      <c r="BA2" s="728"/>
      <c r="BB2" s="728"/>
      <c r="BC2" s="728"/>
      <c r="BD2" s="728"/>
      <c r="BE2" s="728"/>
      <c r="BF2" s="728"/>
      <c r="BG2" s="728"/>
      <c r="BH2" s="728"/>
      <c r="BI2" s="72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9" t="s">
        <v>354</v>
      </c>
      <c r="DK2" s="730"/>
      <c r="DL2" s="730"/>
      <c r="DM2" s="730"/>
      <c r="DN2" s="730"/>
      <c r="DO2" s="731"/>
      <c r="DP2" s="210"/>
      <c r="DQ2" s="729" t="s">
        <v>355</v>
      </c>
      <c r="DR2" s="730"/>
      <c r="DS2" s="730"/>
      <c r="DT2" s="730"/>
      <c r="DU2" s="730"/>
      <c r="DV2" s="730"/>
      <c r="DW2" s="730"/>
      <c r="DX2" s="730"/>
      <c r="DY2" s="730"/>
      <c r="DZ2" s="73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53" t="s">
        <v>356</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14"/>
      <c r="BA4" s="214"/>
      <c r="BB4" s="214"/>
      <c r="BC4" s="214"/>
      <c r="BD4" s="214"/>
      <c r="BE4" s="215"/>
      <c r="BF4" s="215"/>
      <c r="BG4" s="215"/>
      <c r="BH4" s="215"/>
      <c r="BI4" s="215"/>
      <c r="BJ4" s="215"/>
      <c r="BK4" s="215"/>
      <c r="BL4" s="215"/>
      <c r="BM4" s="215"/>
      <c r="BN4" s="215"/>
      <c r="BO4" s="215"/>
      <c r="BP4" s="215"/>
      <c r="BQ4" s="754" t="s">
        <v>357</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17"/>
    </row>
    <row r="5" spans="1:131" s="218" customFormat="1" ht="26.25" customHeight="1" x14ac:dyDescent="0.15">
      <c r="A5" s="722" t="s">
        <v>358</v>
      </c>
      <c r="B5" s="723"/>
      <c r="C5" s="723"/>
      <c r="D5" s="723"/>
      <c r="E5" s="723"/>
      <c r="F5" s="723"/>
      <c r="G5" s="723"/>
      <c r="H5" s="723"/>
      <c r="I5" s="723"/>
      <c r="J5" s="723"/>
      <c r="K5" s="723"/>
      <c r="L5" s="723"/>
      <c r="M5" s="723"/>
      <c r="N5" s="723"/>
      <c r="O5" s="723"/>
      <c r="P5" s="724"/>
      <c r="Q5" s="718" t="s">
        <v>359</v>
      </c>
      <c r="R5" s="714"/>
      <c r="S5" s="714"/>
      <c r="T5" s="714"/>
      <c r="U5" s="715"/>
      <c r="V5" s="718" t="s">
        <v>360</v>
      </c>
      <c r="W5" s="714"/>
      <c r="X5" s="714"/>
      <c r="Y5" s="714"/>
      <c r="Z5" s="715"/>
      <c r="AA5" s="718" t="s">
        <v>361</v>
      </c>
      <c r="AB5" s="714"/>
      <c r="AC5" s="714"/>
      <c r="AD5" s="714"/>
      <c r="AE5" s="714"/>
      <c r="AF5" s="755" t="s">
        <v>362</v>
      </c>
      <c r="AG5" s="714"/>
      <c r="AH5" s="714"/>
      <c r="AI5" s="714"/>
      <c r="AJ5" s="720"/>
      <c r="AK5" s="714" t="s">
        <v>363</v>
      </c>
      <c r="AL5" s="714"/>
      <c r="AM5" s="714"/>
      <c r="AN5" s="714"/>
      <c r="AO5" s="715"/>
      <c r="AP5" s="718" t="s">
        <v>364</v>
      </c>
      <c r="AQ5" s="714"/>
      <c r="AR5" s="714"/>
      <c r="AS5" s="714"/>
      <c r="AT5" s="715"/>
      <c r="AU5" s="718" t="s">
        <v>365</v>
      </c>
      <c r="AV5" s="714"/>
      <c r="AW5" s="714"/>
      <c r="AX5" s="714"/>
      <c r="AY5" s="720"/>
      <c r="AZ5" s="214"/>
      <c r="BA5" s="214"/>
      <c r="BB5" s="214"/>
      <c r="BC5" s="214"/>
      <c r="BD5" s="214"/>
      <c r="BE5" s="215"/>
      <c r="BF5" s="215"/>
      <c r="BG5" s="215"/>
      <c r="BH5" s="215"/>
      <c r="BI5" s="215"/>
      <c r="BJ5" s="215"/>
      <c r="BK5" s="215"/>
      <c r="BL5" s="215"/>
      <c r="BM5" s="215"/>
      <c r="BN5" s="215"/>
      <c r="BO5" s="215"/>
      <c r="BP5" s="215"/>
      <c r="BQ5" s="722" t="s">
        <v>366</v>
      </c>
      <c r="BR5" s="723"/>
      <c r="BS5" s="723"/>
      <c r="BT5" s="723"/>
      <c r="BU5" s="723"/>
      <c r="BV5" s="723"/>
      <c r="BW5" s="723"/>
      <c r="BX5" s="723"/>
      <c r="BY5" s="723"/>
      <c r="BZ5" s="723"/>
      <c r="CA5" s="723"/>
      <c r="CB5" s="723"/>
      <c r="CC5" s="723"/>
      <c r="CD5" s="723"/>
      <c r="CE5" s="723"/>
      <c r="CF5" s="723"/>
      <c r="CG5" s="724"/>
      <c r="CH5" s="718" t="s">
        <v>367</v>
      </c>
      <c r="CI5" s="714"/>
      <c r="CJ5" s="714"/>
      <c r="CK5" s="714"/>
      <c r="CL5" s="715"/>
      <c r="CM5" s="718" t="s">
        <v>368</v>
      </c>
      <c r="CN5" s="714"/>
      <c r="CO5" s="714"/>
      <c r="CP5" s="714"/>
      <c r="CQ5" s="715"/>
      <c r="CR5" s="718" t="s">
        <v>369</v>
      </c>
      <c r="CS5" s="714"/>
      <c r="CT5" s="714"/>
      <c r="CU5" s="714"/>
      <c r="CV5" s="715"/>
      <c r="CW5" s="718" t="s">
        <v>370</v>
      </c>
      <c r="CX5" s="714"/>
      <c r="CY5" s="714"/>
      <c r="CZ5" s="714"/>
      <c r="DA5" s="715"/>
      <c r="DB5" s="718" t="s">
        <v>371</v>
      </c>
      <c r="DC5" s="714"/>
      <c r="DD5" s="714"/>
      <c r="DE5" s="714"/>
      <c r="DF5" s="715"/>
      <c r="DG5" s="737" t="s">
        <v>372</v>
      </c>
      <c r="DH5" s="738"/>
      <c r="DI5" s="738"/>
      <c r="DJ5" s="738"/>
      <c r="DK5" s="739"/>
      <c r="DL5" s="737" t="s">
        <v>373</v>
      </c>
      <c r="DM5" s="738"/>
      <c r="DN5" s="738"/>
      <c r="DO5" s="738"/>
      <c r="DP5" s="739"/>
      <c r="DQ5" s="718" t="s">
        <v>374</v>
      </c>
      <c r="DR5" s="714"/>
      <c r="DS5" s="714"/>
      <c r="DT5" s="714"/>
      <c r="DU5" s="715"/>
      <c r="DV5" s="718" t="s">
        <v>365</v>
      </c>
      <c r="DW5" s="714"/>
      <c r="DX5" s="714"/>
      <c r="DY5" s="714"/>
      <c r="DZ5" s="720"/>
      <c r="EA5" s="217"/>
    </row>
    <row r="6" spans="1:131" s="218" customFormat="1" ht="26.25" customHeight="1" thickBot="1" x14ac:dyDescent="0.2">
      <c r="A6" s="725"/>
      <c r="B6" s="726"/>
      <c r="C6" s="726"/>
      <c r="D6" s="726"/>
      <c r="E6" s="726"/>
      <c r="F6" s="726"/>
      <c r="G6" s="726"/>
      <c r="H6" s="726"/>
      <c r="I6" s="726"/>
      <c r="J6" s="726"/>
      <c r="K6" s="726"/>
      <c r="L6" s="726"/>
      <c r="M6" s="726"/>
      <c r="N6" s="726"/>
      <c r="O6" s="726"/>
      <c r="P6" s="727"/>
      <c r="Q6" s="719"/>
      <c r="R6" s="716"/>
      <c r="S6" s="716"/>
      <c r="T6" s="716"/>
      <c r="U6" s="717"/>
      <c r="V6" s="719"/>
      <c r="W6" s="716"/>
      <c r="X6" s="716"/>
      <c r="Y6" s="716"/>
      <c r="Z6" s="717"/>
      <c r="AA6" s="719"/>
      <c r="AB6" s="716"/>
      <c r="AC6" s="716"/>
      <c r="AD6" s="716"/>
      <c r="AE6" s="716"/>
      <c r="AF6" s="756"/>
      <c r="AG6" s="716"/>
      <c r="AH6" s="716"/>
      <c r="AI6" s="716"/>
      <c r="AJ6" s="721"/>
      <c r="AK6" s="716"/>
      <c r="AL6" s="716"/>
      <c r="AM6" s="716"/>
      <c r="AN6" s="716"/>
      <c r="AO6" s="717"/>
      <c r="AP6" s="719"/>
      <c r="AQ6" s="716"/>
      <c r="AR6" s="716"/>
      <c r="AS6" s="716"/>
      <c r="AT6" s="717"/>
      <c r="AU6" s="719"/>
      <c r="AV6" s="716"/>
      <c r="AW6" s="716"/>
      <c r="AX6" s="716"/>
      <c r="AY6" s="721"/>
      <c r="AZ6" s="214"/>
      <c r="BA6" s="214"/>
      <c r="BB6" s="214"/>
      <c r="BC6" s="214"/>
      <c r="BD6" s="214"/>
      <c r="BE6" s="215"/>
      <c r="BF6" s="215"/>
      <c r="BG6" s="215"/>
      <c r="BH6" s="215"/>
      <c r="BI6" s="215"/>
      <c r="BJ6" s="215"/>
      <c r="BK6" s="215"/>
      <c r="BL6" s="215"/>
      <c r="BM6" s="215"/>
      <c r="BN6" s="215"/>
      <c r="BO6" s="215"/>
      <c r="BP6" s="215"/>
      <c r="BQ6" s="725"/>
      <c r="BR6" s="726"/>
      <c r="BS6" s="726"/>
      <c r="BT6" s="726"/>
      <c r="BU6" s="726"/>
      <c r="BV6" s="726"/>
      <c r="BW6" s="726"/>
      <c r="BX6" s="726"/>
      <c r="BY6" s="726"/>
      <c r="BZ6" s="726"/>
      <c r="CA6" s="726"/>
      <c r="CB6" s="726"/>
      <c r="CC6" s="726"/>
      <c r="CD6" s="726"/>
      <c r="CE6" s="726"/>
      <c r="CF6" s="726"/>
      <c r="CG6" s="727"/>
      <c r="CH6" s="719"/>
      <c r="CI6" s="716"/>
      <c r="CJ6" s="716"/>
      <c r="CK6" s="716"/>
      <c r="CL6" s="717"/>
      <c r="CM6" s="719"/>
      <c r="CN6" s="716"/>
      <c r="CO6" s="716"/>
      <c r="CP6" s="716"/>
      <c r="CQ6" s="717"/>
      <c r="CR6" s="719"/>
      <c r="CS6" s="716"/>
      <c r="CT6" s="716"/>
      <c r="CU6" s="716"/>
      <c r="CV6" s="717"/>
      <c r="CW6" s="719"/>
      <c r="CX6" s="716"/>
      <c r="CY6" s="716"/>
      <c r="CZ6" s="716"/>
      <c r="DA6" s="717"/>
      <c r="DB6" s="719"/>
      <c r="DC6" s="716"/>
      <c r="DD6" s="716"/>
      <c r="DE6" s="716"/>
      <c r="DF6" s="717"/>
      <c r="DG6" s="740"/>
      <c r="DH6" s="741"/>
      <c r="DI6" s="741"/>
      <c r="DJ6" s="741"/>
      <c r="DK6" s="742"/>
      <c r="DL6" s="740"/>
      <c r="DM6" s="741"/>
      <c r="DN6" s="741"/>
      <c r="DO6" s="741"/>
      <c r="DP6" s="742"/>
      <c r="DQ6" s="719"/>
      <c r="DR6" s="716"/>
      <c r="DS6" s="716"/>
      <c r="DT6" s="716"/>
      <c r="DU6" s="717"/>
      <c r="DV6" s="719"/>
      <c r="DW6" s="716"/>
      <c r="DX6" s="716"/>
      <c r="DY6" s="716"/>
      <c r="DZ6" s="721"/>
      <c r="EA6" s="217"/>
    </row>
    <row r="7" spans="1:131" s="218" customFormat="1" ht="26.25" customHeight="1" thickTop="1" x14ac:dyDescent="0.15">
      <c r="A7" s="219">
        <v>1</v>
      </c>
      <c r="B7" s="770" t="s">
        <v>375</v>
      </c>
      <c r="C7" s="771"/>
      <c r="D7" s="771"/>
      <c r="E7" s="771"/>
      <c r="F7" s="771"/>
      <c r="G7" s="771"/>
      <c r="H7" s="771"/>
      <c r="I7" s="771"/>
      <c r="J7" s="771"/>
      <c r="K7" s="771"/>
      <c r="L7" s="771"/>
      <c r="M7" s="771"/>
      <c r="N7" s="771"/>
      <c r="O7" s="771"/>
      <c r="P7" s="772"/>
      <c r="Q7" s="773">
        <v>13402</v>
      </c>
      <c r="R7" s="774"/>
      <c r="S7" s="774"/>
      <c r="T7" s="774"/>
      <c r="U7" s="774"/>
      <c r="V7" s="774">
        <v>13028</v>
      </c>
      <c r="W7" s="774"/>
      <c r="X7" s="774"/>
      <c r="Y7" s="774"/>
      <c r="Z7" s="774"/>
      <c r="AA7" s="774">
        <v>374</v>
      </c>
      <c r="AB7" s="774"/>
      <c r="AC7" s="774"/>
      <c r="AD7" s="774"/>
      <c r="AE7" s="775"/>
      <c r="AF7" s="776">
        <v>281</v>
      </c>
      <c r="AG7" s="777"/>
      <c r="AH7" s="777"/>
      <c r="AI7" s="777"/>
      <c r="AJ7" s="778"/>
      <c r="AK7" s="779">
        <v>505</v>
      </c>
      <c r="AL7" s="780"/>
      <c r="AM7" s="780"/>
      <c r="AN7" s="780"/>
      <c r="AO7" s="780"/>
      <c r="AP7" s="780">
        <v>7654</v>
      </c>
      <c r="AQ7" s="780"/>
      <c r="AR7" s="780"/>
      <c r="AS7" s="780"/>
      <c r="AT7" s="780"/>
      <c r="AU7" s="732"/>
      <c r="AV7" s="732"/>
      <c r="AW7" s="732"/>
      <c r="AX7" s="732"/>
      <c r="AY7" s="733"/>
      <c r="AZ7" s="214"/>
      <c r="BA7" s="214"/>
      <c r="BB7" s="214"/>
      <c r="BC7" s="214"/>
      <c r="BD7" s="214"/>
      <c r="BE7" s="215"/>
      <c r="BF7" s="215"/>
      <c r="BG7" s="215"/>
      <c r="BH7" s="215"/>
      <c r="BI7" s="215"/>
      <c r="BJ7" s="215"/>
      <c r="BK7" s="215"/>
      <c r="BL7" s="215"/>
      <c r="BM7" s="215"/>
      <c r="BN7" s="215"/>
      <c r="BO7" s="215"/>
      <c r="BP7" s="215"/>
      <c r="BQ7" s="219">
        <v>1</v>
      </c>
      <c r="BR7" s="220"/>
      <c r="BS7" s="734"/>
      <c r="BT7" s="735"/>
      <c r="BU7" s="735"/>
      <c r="BV7" s="735"/>
      <c r="BW7" s="735"/>
      <c r="BX7" s="735"/>
      <c r="BY7" s="735"/>
      <c r="BZ7" s="735"/>
      <c r="CA7" s="735"/>
      <c r="CB7" s="735"/>
      <c r="CC7" s="735"/>
      <c r="CD7" s="735"/>
      <c r="CE7" s="735"/>
      <c r="CF7" s="735"/>
      <c r="CG7" s="736"/>
      <c r="CH7" s="757"/>
      <c r="CI7" s="758"/>
      <c r="CJ7" s="758"/>
      <c r="CK7" s="758"/>
      <c r="CL7" s="759"/>
      <c r="CM7" s="757"/>
      <c r="CN7" s="758"/>
      <c r="CO7" s="758"/>
      <c r="CP7" s="758"/>
      <c r="CQ7" s="759"/>
      <c r="CR7" s="757"/>
      <c r="CS7" s="758"/>
      <c r="CT7" s="758"/>
      <c r="CU7" s="758"/>
      <c r="CV7" s="759"/>
      <c r="CW7" s="757"/>
      <c r="CX7" s="758"/>
      <c r="CY7" s="758"/>
      <c r="CZ7" s="758"/>
      <c r="DA7" s="759"/>
      <c r="DB7" s="757"/>
      <c r="DC7" s="758"/>
      <c r="DD7" s="758"/>
      <c r="DE7" s="758"/>
      <c r="DF7" s="759"/>
      <c r="DG7" s="757"/>
      <c r="DH7" s="758"/>
      <c r="DI7" s="758"/>
      <c r="DJ7" s="758"/>
      <c r="DK7" s="759"/>
      <c r="DL7" s="757"/>
      <c r="DM7" s="758"/>
      <c r="DN7" s="758"/>
      <c r="DO7" s="758"/>
      <c r="DP7" s="759"/>
      <c r="DQ7" s="757"/>
      <c r="DR7" s="758"/>
      <c r="DS7" s="758"/>
      <c r="DT7" s="758"/>
      <c r="DU7" s="759"/>
      <c r="DV7" s="734"/>
      <c r="DW7" s="735"/>
      <c r="DX7" s="735"/>
      <c r="DY7" s="735"/>
      <c r="DZ7" s="760"/>
      <c r="EA7" s="217"/>
    </row>
    <row r="8" spans="1:131" s="218" customFormat="1" ht="26.25" customHeight="1" x14ac:dyDescent="0.15">
      <c r="A8" s="221">
        <v>2</v>
      </c>
      <c r="B8" s="761" t="s">
        <v>376</v>
      </c>
      <c r="C8" s="762"/>
      <c r="D8" s="762"/>
      <c r="E8" s="762"/>
      <c r="F8" s="762"/>
      <c r="G8" s="762"/>
      <c r="H8" s="762"/>
      <c r="I8" s="762"/>
      <c r="J8" s="762"/>
      <c r="K8" s="762"/>
      <c r="L8" s="762"/>
      <c r="M8" s="762"/>
      <c r="N8" s="762"/>
      <c r="O8" s="762"/>
      <c r="P8" s="763"/>
      <c r="Q8" s="764">
        <v>13</v>
      </c>
      <c r="R8" s="765"/>
      <c r="S8" s="765"/>
      <c r="T8" s="765"/>
      <c r="U8" s="765"/>
      <c r="V8" s="765">
        <v>13</v>
      </c>
      <c r="W8" s="765"/>
      <c r="X8" s="765"/>
      <c r="Y8" s="765"/>
      <c r="Z8" s="765"/>
      <c r="AA8" s="765">
        <v>0</v>
      </c>
      <c r="AB8" s="765"/>
      <c r="AC8" s="765"/>
      <c r="AD8" s="765"/>
      <c r="AE8" s="766"/>
      <c r="AF8" s="767">
        <v>0</v>
      </c>
      <c r="AG8" s="768"/>
      <c r="AH8" s="768"/>
      <c r="AI8" s="768"/>
      <c r="AJ8" s="769"/>
      <c r="AK8" s="746">
        <v>2</v>
      </c>
      <c r="AL8" s="747"/>
      <c r="AM8" s="747"/>
      <c r="AN8" s="747"/>
      <c r="AO8" s="747"/>
      <c r="AP8" s="747" t="s">
        <v>488</v>
      </c>
      <c r="AQ8" s="747"/>
      <c r="AR8" s="747"/>
      <c r="AS8" s="747"/>
      <c r="AT8" s="747"/>
      <c r="AU8" s="748"/>
      <c r="AV8" s="748"/>
      <c r="AW8" s="748"/>
      <c r="AX8" s="748"/>
      <c r="AY8" s="749"/>
      <c r="AZ8" s="214"/>
      <c r="BA8" s="214"/>
      <c r="BB8" s="214"/>
      <c r="BC8" s="214"/>
      <c r="BD8" s="214"/>
      <c r="BE8" s="215"/>
      <c r="BF8" s="215"/>
      <c r="BG8" s="215"/>
      <c r="BH8" s="215"/>
      <c r="BI8" s="215"/>
      <c r="BJ8" s="215"/>
      <c r="BK8" s="215"/>
      <c r="BL8" s="215"/>
      <c r="BM8" s="215"/>
      <c r="BN8" s="215"/>
      <c r="BO8" s="215"/>
      <c r="BP8" s="215"/>
      <c r="BQ8" s="221">
        <v>2</v>
      </c>
      <c r="BR8" s="222"/>
      <c r="BS8" s="750"/>
      <c r="BT8" s="751"/>
      <c r="BU8" s="751"/>
      <c r="BV8" s="751"/>
      <c r="BW8" s="751"/>
      <c r="BX8" s="751"/>
      <c r="BY8" s="751"/>
      <c r="BZ8" s="751"/>
      <c r="CA8" s="751"/>
      <c r="CB8" s="751"/>
      <c r="CC8" s="751"/>
      <c r="CD8" s="751"/>
      <c r="CE8" s="751"/>
      <c r="CF8" s="751"/>
      <c r="CG8" s="752"/>
      <c r="CH8" s="743"/>
      <c r="CI8" s="744"/>
      <c r="CJ8" s="744"/>
      <c r="CK8" s="744"/>
      <c r="CL8" s="745"/>
      <c r="CM8" s="743"/>
      <c r="CN8" s="744"/>
      <c r="CO8" s="744"/>
      <c r="CP8" s="744"/>
      <c r="CQ8" s="745"/>
      <c r="CR8" s="743"/>
      <c r="CS8" s="744"/>
      <c r="CT8" s="744"/>
      <c r="CU8" s="744"/>
      <c r="CV8" s="745"/>
      <c r="CW8" s="743"/>
      <c r="CX8" s="744"/>
      <c r="CY8" s="744"/>
      <c r="CZ8" s="744"/>
      <c r="DA8" s="745"/>
      <c r="DB8" s="743"/>
      <c r="DC8" s="744"/>
      <c r="DD8" s="744"/>
      <c r="DE8" s="744"/>
      <c r="DF8" s="745"/>
      <c r="DG8" s="743"/>
      <c r="DH8" s="744"/>
      <c r="DI8" s="744"/>
      <c r="DJ8" s="744"/>
      <c r="DK8" s="745"/>
      <c r="DL8" s="743"/>
      <c r="DM8" s="744"/>
      <c r="DN8" s="744"/>
      <c r="DO8" s="744"/>
      <c r="DP8" s="745"/>
      <c r="DQ8" s="743"/>
      <c r="DR8" s="744"/>
      <c r="DS8" s="744"/>
      <c r="DT8" s="744"/>
      <c r="DU8" s="745"/>
      <c r="DV8" s="750"/>
      <c r="DW8" s="751"/>
      <c r="DX8" s="751"/>
      <c r="DY8" s="751"/>
      <c r="DZ8" s="781"/>
      <c r="EA8" s="217"/>
    </row>
    <row r="9" spans="1:131" s="218" customFormat="1" ht="26.25" customHeight="1" x14ac:dyDescent="0.15">
      <c r="A9" s="221">
        <v>3</v>
      </c>
      <c r="B9" s="761"/>
      <c r="C9" s="762"/>
      <c r="D9" s="762"/>
      <c r="E9" s="762"/>
      <c r="F9" s="762"/>
      <c r="G9" s="762"/>
      <c r="H9" s="762"/>
      <c r="I9" s="762"/>
      <c r="J9" s="762"/>
      <c r="K9" s="762"/>
      <c r="L9" s="762"/>
      <c r="M9" s="762"/>
      <c r="N9" s="762"/>
      <c r="O9" s="762"/>
      <c r="P9" s="763"/>
      <c r="Q9" s="764"/>
      <c r="R9" s="765"/>
      <c r="S9" s="765"/>
      <c r="T9" s="765"/>
      <c r="U9" s="765"/>
      <c r="V9" s="765"/>
      <c r="W9" s="765"/>
      <c r="X9" s="765"/>
      <c r="Y9" s="765"/>
      <c r="Z9" s="765"/>
      <c r="AA9" s="765"/>
      <c r="AB9" s="765"/>
      <c r="AC9" s="765"/>
      <c r="AD9" s="765"/>
      <c r="AE9" s="766"/>
      <c r="AF9" s="767"/>
      <c r="AG9" s="768"/>
      <c r="AH9" s="768"/>
      <c r="AI9" s="768"/>
      <c r="AJ9" s="769"/>
      <c r="AK9" s="746"/>
      <c r="AL9" s="747"/>
      <c r="AM9" s="747"/>
      <c r="AN9" s="747"/>
      <c r="AO9" s="747"/>
      <c r="AP9" s="747"/>
      <c r="AQ9" s="747"/>
      <c r="AR9" s="747"/>
      <c r="AS9" s="747"/>
      <c r="AT9" s="747"/>
      <c r="AU9" s="748"/>
      <c r="AV9" s="748"/>
      <c r="AW9" s="748"/>
      <c r="AX9" s="748"/>
      <c r="AY9" s="749"/>
      <c r="AZ9" s="214"/>
      <c r="BA9" s="214"/>
      <c r="BB9" s="214"/>
      <c r="BC9" s="214"/>
      <c r="BD9" s="214"/>
      <c r="BE9" s="215"/>
      <c r="BF9" s="215"/>
      <c r="BG9" s="215"/>
      <c r="BH9" s="215"/>
      <c r="BI9" s="215"/>
      <c r="BJ9" s="215"/>
      <c r="BK9" s="215"/>
      <c r="BL9" s="215"/>
      <c r="BM9" s="215"/>
      <c r="BN9" s="215"/>
      <c r="BO9" s="215"/>
      <c r="BP9" s="215"/>
      <c r="BQ9" s="221">
        <v>3</v>
      </c>
      <c r="BR9" s="222"/>
      <c r="BS9" s="750"/>
      <c r="BT9" s="751"/>
      <c r="BU9" s="751"/>
      <c r="BV9" s="751"/>
      <c r="BW9" s="751"/>
      <c r="BX9" s="751"/>
      <c r="BY9" s="751"/>
      <c r="BZ9" s="751"/>
      <c r="CA9" s="751"/>
      <c r="CB9" s="751"/>
      <c r="CC9" s="751"/>
      <c r="CD9" s="751"/>
      <c r="CE9" s="751"/>
      <c r="CF9" s="751"/>
      <c r="CG9" s="752"/>
      <c r="CH9" s="743"/>
      <c r="CI9" s="744"/>
      <c r="CJ9" s="744"/>
      <c r="CK9" s="744"/>
      <c r="CL9" s="745"/>
      <c r="CM9" s="743"/>
      <c r="CN9" s="744"/>
      <c r="CO9" s="744"/>
      <c r="CP9" s="744"/>
      <c r="CQ9" s="745"/>
      <c r="CR9" s="743"/>
      <c r="CS9" s="744"/>
      <c r="CT9" s="744"/>
      <c r="CU9" s="744"/>
      <c r="CV9" s="745"/>
      <c r="CW9" s="743"/>
      <c r="CX9" s="744"/>
      <c r="CY9" s="744"/>
      <c r="CZ9" s="744"/>
      <c r="DA9" s="745"/>
      <c r="DB9" s="743"/>
      <c r="DC9" s="744"/>
      <c r="DD9" s="744"/>
      <c r="DE9" s="744"/>
      <c r="DF9" s="745"/>
      <c r="DG9" s="743"/>
      <c r="DH9" s="744"/>
      <c r="DI9" s="744"/>
      <c r="DJ9" s="744"/>
      <c r="DK9" s="745"/>
      <c r="DL9" s="743"/>
      <c r="DM9" s="744"/>
      <c r="DN9" s="744"/>
      <c r="DO9" s="744"/>
      <c r="DP9" s="745"/>
      <c r="DQ9" s="743"/>
      <c r="DR9" s="744"/>
      <c r="DS9" s="744"/>
      <c r="DT9" s="744"/>
      <c r="DU9" s="745"/>
      <c r="DV9" s="750"/>
      <c r="DW9" s="751"/>
      <c r="DX9" s="751"/>
      <c r="DY9" s="751"/>
      <c r="DZ9" s="781"/>
      <c r="EA9" s="217"/>
    </row>
    <row r="10" spans="1:131" s="218" customFormat="1" ht="26.25" customHeight="1" x14ac:dyDescent="0.15">
      <c r="A10" s="221">
        <v>4</v>
      </c>
      <c r="B10" s="761"/>
      <c r="C10" s="762"/>
      <c r="D10" s="762"/>
      <c r="E10" s="762"/>
      <c r="F10" s="762"/>
      <c r="G10" s="762"/>
      <c r="H10" s="762"/>
      <c r="I10" s="762"/>
      <c r="J10" s="762"/>
      <c r="K10" s="762"/>
      <c r="L10" s="762"/>
      <c r="M10" s="762"/>
      <c r="N10" s="762"/>
      <c r="O10" s="762"/>
      <c r="P10" s="763"/>
      <c r="Q10" s="764"/>
      <c r="R10" s="765"/>
      <c r="S10" s="765"/>
      <c r="T10" s="765"/>
      <c r="U10" s="765"/>
      <c r="V10" s="765"/>
      <c r="W10" s="765"/>
      <c r="X10" s="765"/>
      <c r="Y10" s="765"/>
      <c r="Z10" s="765"/>
      <c r="AA10" s="765"/>
      <c r="AB10" s="765"/>
      <c r="AC10" s="765"/>
      <c r="AD10" s="765"/>
      <c r="AE10" s="766"/>
      <c r="AF10" s="767"/>
      <c r="AG10" s="768"/>
      <c r="AH10" s="768"/>
      <c r="AI10" s="768"/>
      <c r="AJ10" s="769"/>
      <c r="AK10" s="746"/>
      <c r="AL10" s="747"/>
      <c r="AM10" s="747"/>
      <c r="AN10" s="747"/>
      <c r="AO10" s="747"/>
      <c r="AP10" s="747"/>
      <c r="AQ10" s="747"/>
      <c r="AR10" s="747"/>
      <c r="AS10" s="747"/>
      <c r="AT10" s="747"/>
      <c r="AU10" s="748"/>
      <c r="AV10" s="748"/>
      <c r="AW10" s="748"/>
      <c r="AX10" s="748"/>
      <c r="AY10" s="749"/>
      <c r="AZ10" s="214"/>
      <c r="BA10" s="214"/>
      <c r="BB10" s="214"/>
      <c r="BC10" s="214"/>
      <c r="BD10" s="214"/>
      <c r="BE10" s="215"/>
      <c r="BF10" s="215"/>
      <c r="BG10" s="215"/>
      <c r="BH10" s="215"/>
      <c r="BI10" s="215"/>
      <c r="BJ10" s="215"/>
      <c r="BK10" s="215"/>
      <c r="BL10" s="215"/>
      <c r="BM10" s="215"/>
      <c r="BN10" s="215"/>
      <c r="BO10" s="215"/>
      <c r="BP10" s="215"/>
      <c r="BQ10" s="221">
        <v>4</v>
      </c>
      <c r="BR10" s="222"/>
      <c r="BS10" s="750"/>
      <c r="BT10" s="751"/>
      <c r="BU10" s="751"/>
      <c r="BV10" s="751"/>
      <c r="BW10" s="751"/>
      <c r="BX10" s="751"/>
      <c r="BY10" s="751"/>
      <c r="BZ10" s="751"/>
      <c r="CA10" s="751"/>
      <c r="CB10" s="751"/>
      <c r="CC10" s="751"/>
      <c r="CD10" s="751"/>
      <c r="CE10" s="751"/>
      <c r="CF10" s="751"/>
      <c r="CG10" s="752"/>
      <c r="CH10" s="743"/>
      <c r="CI10" s="744"/>
      <c r="CJ10" s="744"/>
      <c r="CK10" s="744"/>
      <c r="CL10" s="745"/>
      <c r="CM10" s="743"/>
      <c r="CN10" s="744"/>
      <c r="CO10" s="744"/>
      <c r="CP10" s="744"/>
      <c r="CQ10" s="745"/>
      <c r="CR10" s="743"/>
      <c r="CS10" s="744"/>
      <c r="CT10" s="744"/>
      <c r="CU10" s="744"/>
      <c r="CV10" s="745"/>
      <c r="CW10" s="743"/>
      <c r="CX10" s="744"/>
      <c r="CY10" s="744"/>
      <c r="CZ10" s="744"/>
      <c r="DA10" s="745"/>
      <c r="DB10" s="743"/>
      <c r="DC10" s="744"/>
      <c r="DD10" s="744"/>
      <c r="DE10" s="744"/>
      <c r="DF10" s="745"/>
      <c r="DG10" s="743"/>
      <c r="DH10" s="744"/>
      <c r="DI10" s="744"/>
      <c r="DJ10" s="744"/>
      <c r="DK10" s="745"/>
      <c r="DL10" s="743"/>
      <c r="DM10" s="744"/>
      <c r="DN10" s="744"/>
      <c r="DO10" s="744"/>
      <c r="DP10" s="745"/>
      <c r="DQ10" s="743"/>
      <c r="DR10" s="744"/>
      <c r="DS10" s="744"/>
      <c r="DT10" s="744"/>
      <c r="DU10" s="745"/>
      <c r="DV10" s="750"/>
      <c r="DW10" s="751"/>
      <c r="DX10" s="751"/>
      <c r="DY10" s="751"/>
      <c r="DZ10" s="781"/>
      <c r="EA10" s="217"/>
    </row>
    <row r="11" spans="1:131" s="218" customFormat="1" ht="26.25" customHeight="1" x14ac:dyDescent="0.15">
      <c r="A11" s="221">
        <v>5</v>
      </c>
      <c r="B11" s="761"/>
      <c r="C11" s="762"/>
      <c r="D11" s="762"/>
      <c r="E11" s="762"/>
      <c r="F11" s="762"/>
      <c r="G11" s="762"/>
      <c r="H11" s="762"/>
      <c r="I11" s="762"/>
      <c r="J11" s="762"/>
      <c r="K11" s="762"/>
      <c r="L11" s="762"/>
      <c r="M11" s="762"/>
      <c r="N11" s="762"/>
      <c r="O11" s="762"/>
      <c r="P11" s="763"/>
      <c r="Q11" s="764"/>
      <c r="R11" s="765"/>
      <c r="S11" s="765"/>
      <c r="T11" s="765"/>
      <c r="U11" s="765"/>
      <c r="V11" s="765"/>
      <c r="W11" s="765"/>
      <c r="X11" s="765"/>
      <c r="Y11" s="765"/>
      <c r="Z11" s="765"/>
      <c r="AA11" s="765"/>
      <c r="AB11" s="765"/>
      <c r="AC11" s="765"/>
      <c r="AD11" s="765"/>
      <c r="AE11" s="766"/>
      <c r="AF11" s="767"/>
      <c r="AG11" s="768"/>
      <c r="AH11" s="768"/>
      <c r="AI11" s="768"/>
      <c r="AJ11" s="769"/>
      <c r="AK11" s="746"/>
      <c r="AL11" s="747"/>
      <c r="AM11" s="747"/>
      <c r="AN11" s="747"/>
      <c r="AO11" s="747"/>
      <c r="AP11" s="747"/>
      <c r="AQ11" s="747"/>
      <c r="AR11" s="747"/>
      <c r="AS11" s="747"/>
      <c r="AT11" s="747"/>
      <c r="AU11" s="748"/>
      <c r="AV11" s="748"/>
      <c r="AW11" s="748"/>
      <c r="AX11" s="748"/>
      <c r="AY11" s="749"/>
      <c r="AZ11" s="214"/>
      <c r="BA11" s="214"/>
      <c r="BB11" s="214"/>
      <c r="BC11" s="214"/>
      <c r="BD11" s="214"/>
      <c r="BE11" s="215"/>
      <c r="BF11" s="215"/>
      <c r="BG11" s="215"/>
      <c r="BH11" s="215"/>
      <c r="BI11" s="215"/>
      <c r="BJ11" s="215"/>
      <c r="BK11" s="215"/>
      <c r="BL11" s="215"/>
      <c r="BM11" s="215"/>
      <c r="BN11" s="215"/>
      <c r="BO11" s="215"/>
      <c r="BP11" s="215"/>
      <c r="BQ11" s="221">
        <v>5</v>
      </c>
      <c r="BR11" s="222"/>
      <c r="BS11" s="750"/>
      <c r="BT11" s="751"/>
      <c r="BU11" s="751"/>
      <c r="BV11" s="751"/>
      <c r="BW11" s="751"/>
      <c r="BX11" s="751"/>
      <c r="BY11" s="751"/>
      <c r="BZ11" s="751"/>
      <c r="CA11" s="751"/>
      <c r="CB11" s="751"/>
      <c r="CC11" s="751"/>
      <c r="CD11" s="751"/>
      <c r="CE11" s="751"/>
      <c r="CF11" s="751"/>
      <c r="CG11" s="752"/>
      <c r="CH11" s="743"/>
      <c r="CI11" s="744"/>
      <c r="CJ11" s="744"/>
      <c r="CK11" s="744"/>
      <c r="CL11" s="745"/>
      <c r="CM11" s="743"/>
      <c r="CN11" s="744"/>
      <c r="CO11" s="744"/>
      <c r="CP11" s="744"/>
      <c r="CQ11" s="745"/>
      <c r="CR11" s="743"/>
      <c r="CS11" s="744"/>
      <c r="CT11" s="744"/>
      <c r="CU11" s="744"/>
      <c r="CV11" s="745"/>
      <c r="CW11" s="743"/>
      <c r="CX11" s="744"/>
      <c r="CY11" s="744"/>
      <c r="CZ11" s="744"/>
      <c r="DA11" s="745"/>
      <c r="DB11" s="743"/>
      <c r="DC11" s="744"/>
      <c r="DD11" s="744"/>
      <c r="DE11" s="744"/>
      <c r="DF11" s="745"/>
      <c r="DG11" s="743"/>
      <c r="DH11" s="744"/>
      <c r="DI11" s="744"/>
      <c r="DJ11" s="744"/>
      <c r="DK11" s="745"/>
      <c r="DL11" s="743"/>
      <c r="DM11" s="744"/>
      <c r="DN11" s="744"/>
      <c r="DO11" s="744"/>
      <c r="DP11" s="745"/>
      <c r="DQ11" s="743"/>
      <c r="DR11" s="744"/>
      <c r="DS11" s="744"/>
      <c r="DT11" s="744"/>
      <c r="DU11" s="745"/>
      <c r="DV11" s="750"/>
      <c r="DW11" s="751"/>
      <c r="DX11" s="751"/>
      <c r="DY11" s="751"/>
      <c r="DZ11" s="781"/>
      <c r="EA11" s="217"/>
    </row>
    <row r="12" spans="1:131" s="218" customFormat="1" ht="26.25" customHeight="1" x14ac:dyDescent="0.15">
      <c r="A12" s="221">
        <v>6</v>
      </c>
      <c r="B12" s="761"/>
      <c r="C12" s="762"/>
      <c r="D12" s="762"/>
      <c r="E12" s="762"/>
      <c r="F12" s="762"/>
      <c r="G12" s="762"/>
      <c r="H12" s="762"/>
      <c r="I12" s="762"/>
      <c r="J12" s="762"/>
      <c r="K12" s="762"/>
      <c r="L12" s="762"/>
      <c r="M12" s="762"/>
      <c r="N12" s="762"/>
      <c r="O12" s="762"/>
      <c r="P12" s="763"/>
      <c r="Q12" s="764"/>
      <c r="R12" s="765"/>
      <c r="S12" s="765"/>
      <c r="T12" s="765"/>
      <c r="U12" s="765"/>
      <c r="V12" s="765"/>
      <c r="W12" s="765"/>
      <c r="X12" s="765"/>
      <c r="Y12" s="765"/>
      <c r="Z12" s="765"/>
      <c r="AA12" s="765"/>
      <c r="AB12" s="765"/>
      <c r="AC12" s="765"/>
      <c r="AD12" s="765"/>
      <c r="AE12" s="766"/>
      <c r="AF12" s="767"/>
      <c r="AG12" s="768"/>
      <c r="AH12" s="768"/>
      <c r="AI12" s="768"/>
      <c r="AJ12" s="769"/>
      <c r="AK12" s="746"/>
      <c r="AL12" s="747"/>
      <c r="AM12" s="747"/>
      <c r="AN12" s="747"/>
      <c r="AO12" s="747"/>
      <c r="AP12" s="747"/>
      <c r="AQ12" s="747"/>
      <c r="AR12" s="747"/>
      <c r="AS12" s="747"/>
      <c r="AT12" s="747"/>
      <c r="AU12" s="748"/>
      <c r="AV12" s="748"/>
      <c r="AW12" s="748"/>
      <c r="AX12" s="748"/>
      <c r="AY12" s="749"/>
      <c r="AZ12" s="214"/>
      <c r="BA12" s="214"/>
      <c r="BB12" s="214"/>
      <c r="BC12" s="214"/>
      <c r="BD12" s="214"/>
      <c r="BE12" s="215"/>
      <c r="BF12" s="215"/>
      <c r="BG12" s="215"/>
      <c r="BH12" s="215"/>
      <c r="BI12" s="215"/>
      <c r="BJ12" s="215"/>
      <c r="BK12" s="215"/>
      <c r="BL12" s="215"/>
      <c r="BM12" s="215"/>
      <c r="BN12" s="215"/>
      <c r="BO12" s="215"/>
      <c r="BP12" s="215"/>
      <c r="BQ12" s="221">
        <v>6</v>
      </c>
      <c r="BR12" s="222"/>
      <c r="BS12" s="750"/>
      <c r="BT12" s="751"/>
      <c r="BU12" s="751"/>
      <c r="BV12" s="751"/>
      <c r="BW12" s="751"/>
      <c r="BX12" s="751"/>
      <c r="BY12" s="751"/>
      <c r="BZ12" s="751"/>
      <c r="CA12" s="751"/>
      <c r="CB12" s="751"/>
      <c r="CC12" s="751"/>
      <c r="CD12" s="751"/>
      <c r="CE12" s="751"/>
      <c r="CF12" s="751"/>
      <c r="CG12" s="752"/>
      <c r="CH12" s="743"/>
      <c r="CI12" s="744"/>
      <c r="CJ12" s="744"/>
      <c r="CK12" s="744"/>
      <c r="CL12" s="745"/>
      <c r="CM12" s="743"/>
      <c r="CN12" s="744"/>
      <c r="CO12" s="744"/>
      <c r="CP12" s="744"/>
      <c r="CQ12" s="745"/>
      <c r="CR12" s="743"/>
      <c r="CS12" s="744"/>
      <c r="CT12" s="744"/>
      <c r="CU12" s="744"/>
      <c r="CV12" s="745"/>
      <c r="CW12" s="743"/>
      <c r="CX12" s="744"/>
      <c r="CY12" s="744"/>
      <c r="CZ12" s="744"/>
      <c r="DA12" s="745"/>
      <c r="DB12" s="743"/>
      <c r="DC12" s="744"/>
      <c r="DD12" s="744"/>
      <c r="DE12" s="744"/>
      <c r="DF12" s="745"/>
      <c r="DG12" s="743"/>
      <c r="DH12" s="744"/>
      <c r="DI12" s="744"/>
      <c r="DJ12" s="744"/>
      <c r="DK12" s="745"/>
      <c r="DL12" s="743"/>
      <c r="DM12" s="744"/>
      <c r="DN12" s="744"/>
      <c r="DO12" s="744"/>
      <c r="DP12" s="745"/>
      <c r="DQ12" s="743"/>
      <c r="DR12" s="744"/>
      <c r="DS12" s="744"/>
      <c r="DT12" s="744"/>
      <c r="DU12" s="745"/>
      <c r="DV12" s="750"/>
      <c r="DW12" s="751"/>
      <c r="DX12" s="751"/>
      <c r="DY12" s="751"/>
      <c r="DZ12" s="781"/>
      <c r="EA12" s="217"/>
    </row>
    <row r="13" spans="1:131" s="218" customFormat="1" ht="26.25" customHeight="1" x14ac:dyDescent="0.15">
      <c r="A13" s="221">
        <v>7</v>
      </c>
      <c r="B13" s="761"/>
      <c r="C13" s="762"/>
      <c r="D13" s="762"/>
      <c r="E13" s="762"/>
      <c r="F13" s="762"/>
      <c r="G13" s="762"/>
      <c r="H13" s="762"/>
      <c r="I13" s="762"/>
      <c r="J13" s="762"/>
      <c r="K13" s="762"/>
      <c r="L13" s="762"/>
      <c r="M13" s="762"/>
      <c r="N13" s="762"/>
      <c r="O13" s="762"/>
      <c r="P13" s="763"/>
      <c r="Q13" s="764"/>
      <c r="R13" s="765"/>
      <c r="S13" s="765"/>
      <c r="T13" s="765"/>
      <c r="U13" s="765"/>
      <c r="V13" s="765"/>
      <c r="W13" s="765"/>
      <c r="X13" s="765"/>
      <c r="Y13" s="765"/>
      <c r="Z13" s="765"/>
      <c r="AA13" s="765"/>
      <c r="AB13" s="765"/>
      <c r="AC13" s="765"/>
      <c r="AD13" s="765"/>
      <c r="AE13" s="766"/>
      <c r="AF13" s="767"/>
      <c r="AG13" s="768"/>
      <c r="AH13" s="768"/>
      <c r="AI13" s="768"/>
      <c r="AJ13" s="769"/>
      <c r="AK13" s="746"/>
      <c r="AL13" s="747"/>
      <c r="AM13" s="747"/>
      <c r="AN13" s="747"/>
      <c r="AO13" s="747"/>
      <c r="AP13" s="747"/>
      <c r="AQ13" s="747"/>
      <c r="AR13" s="747"/>
      <c r="AS13" s="747"/>
      <c r="AT13" s="747"/>
      <c r="AU13" s="748"/>
      <c r="AV13" s="748"/>
      <c r="AW13" s="748"/>
      <c r="AX13" s="748"/>
      <c r="AY13" s="749"/>
      <c r="AZ13" s="214"/>
      <c r="BA13" s="214"/>
      <c r="BB13" s="214"/>
      <c r="BC13" s="214"/>
      <c r="BD13" s="214"/>
      <c r="BE13" s="215"/>
      <c r="BF13" s="215"/>
      <c r="BG13" s="215"/>
      <c r="BH13" s="215"/>
      <c r="BI13" s="215"/>
      <c r="BJ13" s="215"/>
      <c r="BK13" s="215"/>
      <c r="BL13" s="215"/>
      <c r="BM13" s="215"/>
      <c r="BN13" s="215"/>
      <c r="BO13" s="215"/>
      <c r="BP13" s="215"/>
      <c r="BQ13" s="221">
        <v>7</v>
      </c>
      <c r="BR13" s="222"/>
      <c r="BS13" s="750"/>
      <c r="BT13" s="751"/>
      <c r="BU13" s="751"/>
      <c r="BV13" s="751"/>
      <c r="BW13" s="751"/>
      <c r="BX13" s="751"/>
      <c r="BY13" s="751"/>
      <c r="BZ13" s="751"/>
      <c r="CA13" s="751"/>
      <c r="CB13" s="751"/>
      <c r="CC13" s="751"/>
      <c r="CD13" s="751"/>
      <c r="CE13" s="751"/>
      <c r="CF13" s="751"/>
      <c r="CG13" s="752"/>
      <c r="CH13" s="743"/>
      <c r="CI13" s="744"/>
      <c r="CJ13" s="744"/>
      <c r="CK13" s="744"/>
      <c r="CL13" s="745"/>
      <c r="CM13" s="743"/>
      <c r="CN13" s="744"/>
      <c r="CO13" s="744"/>
      <c r="CP13" s="744"/>
      <c r="CQ13" s="745"/>
      <c r="CR13" s="743"/>
      <c r="CS13" s="744"/>
      <c r="CT13" s="744"/>
      <c r="CU13" s="744"/>
      <c r="CV13" s="745"/>
      <c r="CW13" s="743"/>
      <c r="CX13" s="744"/>
      <c r="CY13" s="744"/>
      <c r="CZ13" s="744"/>
      <c r="DA13" s="745"/>
      <c r="DB13" s="743"/>
      <c r="DC13" s="744"/>
      <c r="DD13" s="744"/>
      <c r="DE13" s="744"/>
      <c r="DF13" s="745"/>
      <c r="DG13" s="743"/>
      <c r="DH13" s="744"/>
      <c r="DI13" s="744"/>
      <c r="DJ13" s="744"/>
      <c r="DK13" s="745"/>
      <c r="DL13" s="743"/>
      <c r="DM13" s="744"/>
      <c r="DN13" s="744"/>
      <c r="DO13" s="744"/>
      <c r="DP13" s="745"/>
      <c r="DQ13" s="743"/>
      <c r="DR13" s="744"/>
      <c r="DS13" s="744"/>
      <c r="DT13" s="744"/>
      <c r="DU13" s="745"/>
      <c r="DV13" s="750"/>
      <c r="DW13" s="751"/>
      <c r="DX13" s="751"/>
      <c r="DY13" s="751"/>
      <c r="DZ13" s="781"/>
      <c r="EA13" s="217"/>
    </row>
    <row r="14" spans="1:131" s="218" customFormat="1" ht="26.25" customHeight="1" x14ac:dyDescent="0.15">
      <c r="A14" s="221">
        <v>8</v>
      </c>
      <c r="B14" s="761"/>
      <c r="C14" s="762"/>
      <c r="D14" s="762"/>
      <c r="E14" s="762"/>
      <c r="F14" s="762"/>
      <c r="G14" s="762"/>
      <c r="H14" s="762"/>
      <c r="I14" s="762"/>
      <c r="J14" s="762"/>
      <c r="K14" s="762"/>
      <c r="L14" s="762"/>
      <c r="M14" s="762"/>
      <c r="N14" s="762"/>
      <c r="O14" s="762"/>
      <c r="P14" s="763"/>
      <c r="Q14" s="764"/>
      <c r="R14" s="765"/>
      <c r="S14" s="765"/>
      <c r="T14" s="765"/>
      <c r="U14" s="765"/>
      <c r="V14" s="765"/>
      <c r="W14" s="765"/>
      <c r="X14" s="765"/>
      <c r="Y14" s="765"/>
      <c r="Z14" s="765"/>
      <c r="AA14" s="765"/>
      <c r="AB14" s="765"/>
      <c r="AC14" s="765"/>
      <c r="AD14" s="765"/>
      <c r="AE14" s="766"/>
      <c r="AF14" s="767"/>
      <c r="AG14" s="768"/>
      <c r="AH14" s="768"/>
      <c r="AI14" s="768"/>
      <c r="AJ14" s="769"/>
      <c r="AK14" s="746"/>
      <c r="AL14" s="747"/>
      <c r="AM14" s="747"/>
      <c r="AN14" s="747"/>
      <c r="AO14" s="747"/>
      <c r="AP14" s="747"/>
      <c r="AQ14" s="747"/>
      <c r="AR14" s="747"/>
      <c r="AS14" s="747"/>
      <c r="AT14" s="747"/>
      <c r="AU14" s="748"/>
      <c r="AV14" s="748"/>
      <c r="AW14" s="748"/>
      <c r="AX14" s="748"/>
      <c r="AY14" s="749"/>
      <c r="AZ14" s="214"/>
      <c r="BA14" s="214"/>
      <c r="BB14" s="214"/>
      <c r="BC14" s="214"/>
      <c r="BD14" s="214"/>
      <c r="BE14" s="215"/>
      <c r="BF14" s="215"/>
      <c r="BG14" s="215"/>
      <c r="BH14" s="215"/>
      <c r="BI14" s="215"/>
      <c r="BJ14" s="215"/>
      <c r="BK14" s="215"/>
      <c r="BL14" s="215"/>
      <c r="BM14" s="215"/>
      <c r="BN14" s="215"/>
      <c r="BO14" s="215"/>
      <c r="BP14" s="215"/>
      <c r="BQ14" s="221">
        <v>8</v>
      </c>
      <c r="BR14" s="222"/>
      <c r="BS14" s="750"/>
      <c r="BT14" s="751"/>
      <c r="BU14" s="751"/>
      <c r="BV14" s="751"/>
      <c r="BW14" s="751"/>
      <c r="BX14" s="751"/>
      <c r="BY14" s="751"/>
      <c r="BZ14" s="751"/>
      <c r="CA14" s="751"/>
      <c r="CB14" s="751"/>
      <c r="CC14" s="751"/>
      <c r="CD14" s="751"/>
      <c r="CE14" s="751"/>
      <c r="CF14" s="751"/>
      <c r="CG14" s="752"/>
      <c r="CH14" s="743"/>
      <c r="CI14" s="744"/>
      <c r="CJ14" s="744"/>
      <c r="CK14" s="744"/>
      <c r="CL14" s="745"/>
      <c r="CM14" s="743"/>
      <c r="CN14" s="744"/>
      <c r="CO14" s="744"/>
      <c r="CP14" s="744"/>
      <c r="CQ14" s="745"/>
      <c r="CR14" s="743"/>
      <c r="CS14" s="744"/>
      <c r="CT14" s="744"/>
      <c r="CU14" s="744"/>
      <c r="CV14" s="745"/>
      <c r="CW14" s="743"/>
      <c r="CX14" s="744"/>
      <c r="CY14" s="744"/>
      <c r="CZ14" s="744"/>
      <c r="DA14" s="745"/>
      <c r="DB14" s="743"/>
      <c r="DC14" s="744"/>
      <c r="DD14" s="744"/>
      <c r="DE14" s="744"/>
      <c r="DF14" s="745"/>
      <c r="DG14" s="743"/>
      <c r="DH14" s="744"/>
      <c r="DI14" s="744"/>
      <c r="DJ14" s="744"/>
      <c r="DK14" s="745"/>
      <c r="DL14" s="743"/>
      <c r="DM14" s="744"/>
      <c r="DN14" s="744"/>
      <c r="DO14" s="744"/>
      <c r="DP14" s="745"/>
      <c r="DQ14" s="743"/>
      <c r="DR14" s="744"/>
      <c r="DS14" s="744"/>
      <c r="DT14" s="744"/>
      <c r="DU14" s="745"/>
      <c r="DV14" s="750"/>
      <c r="DW14" s="751"/>
      <c r="DX14" s="751"/>
      <c r="DY14" s="751"/>
      <c r="DZ14" s="781"/>
      <c r="EA14" s="217"/>
    </row>
    <row r="15" spans="1:131" s="218" customFormat="1" ht="26.25" customHeight="1" x14ac:dyDescent="0.15">
      <c r="A15" s="221">
        <v>9</v>
      </c>
      <c r="B15" s="761"/>
      <c r="C15" s="762"/>
      <c r="D15" s="762"/>
      <c r="E15" s="762"/>
      <c r="F15" s="762"/>
      <c r="G15" s="762"/>
      <c r="H15" s="762"/>
      <c r="I15" s="762"/>
      <c r="J15" s="762"/>
      <c r="K15" s="762"/>
      <c r="L15" s="762"/>
      <c r="M15" s="762"/>
      <c r="N15" s="762"/>
      <c r="O15" s="762"/>
      <c r="P15" s="763"/>
      <c r="Q15" s="764"/>
      <c r="R15" s="765"/>
      <c r="S15" s="765"/>
      <c r="T15" s="765"/>
      <c r="U15" s="765"/>
      <c r="V15" s="765"/>
      <c r="W15" s="765"/>
      <c r="X15" s="765"/>
      <c r="Y15" s="765"/>
      <c r="Z15" s="765"/>
      <c r="AA15" s="765"/>
      <c r="AB15" s="765"/>
      <c r="AC15" s="765"/>
      <c r="AD15" s="765"/>
      <c r="AE15" s="766"/>
      <c r="AF15" s="767"/>
      <c r="AG15" s="768"/>
      <c r="AH15" s="768"/>
      <c r="AI15" s="768"/>
      <c r="AJ15" s="769"/>
      <c r="AK15" s="746"/>
      <c r="AL15" s="747"/>
      <c r="AM15" s="747"/>
      <c r="AN15" s="747"/>
      <c r="AO15" s="747"/>
      <c r="AP15" s="747"/>
      <c r="AQ15" s="747"/>
      <c r="AR15" s="747"/>
      <c r="AS15" s="747"/>
      <c r="AT15" s="747"/>
      <c r="AU15" s="748"/>
      <c r="AV15" s="748"/>
      <c r="AW15" s="748"/>
      <c r="AX15" s="748"/>
      <c r="AY15" s="749"/>
      <c r="AZ15" s="214"/>
      <c r="BA15" s="214"/>
      <c r="BB15" s="214"/>
      <c r="BC15" s="214"/>
      <c r="BD15" s="214"/>
      <c r="BE15" s="215"/>
      <c r="BF15" s="215"/>
      <c r="BG15" s="215"/>
      <c r="BH15" s="215"/>
      <c r="BI15" s="215"/>
      <c r="BJ15" s="215"/>
      <c r="BK15" s="215"/>
      <c r="BL15" s="215"/>
      <c r="BM15" s="215"/>
      <c r="BN15" s="215"/>
      <c r="BO15" s="215"/>
      <c r="BP15" s="215"/>
      <c r="BQ15" s="221">
        <v>9</v>
      </c>
      <c r="BR15" s="222"/>
      <c r="BS15" s="750"/>
      <c r="BT15" s="751"/>
      <c r="BU15" s="751"/>
      <c r="BV15" s="751"/>
      <c r="BW15" s="751"/>
      <c r="BX15" s="751"/>
      <c r="BY15" s="751"/>
      <c r="BZ15" s="751"/>
      <c r="CA15" s="751"/>
      <c r="CB15" s="751"/>
      <c r="CC15" s="751"/>
      <c r="CD15" s="751"/>
      <c r="CE15" s="751"/>
      <c r="CF15" s="751"/>
      <c r="CG15" s="752"/>
      <c r="CH15" s="743"/>
      <c r="CI15" s="744"/>
      <c r="CJ15" s="744"/>
      <c r="CK15" s="744"/>
      <c r="CL15" s="745"/>
      <c r="CM15" s="743"/>
      <c r="CN15" s="744"/>
      <c r="CO15" s="744"/>
      <c r="CP15" s="744"/>
      <c r="CQ15" s="745"/>
      <c r="CR15" s="743"/>
      <c r="CS15" s="744"/>
      <c r="CT15" s="744"/>
      <c r="CU15" s="744"/>
      <c r="CV15" s="745"/>
      <c r="CW15" s="743"/>
      <c r="CX15" s="744"/>
      <c r="CY15" s="744"/>
      <c r="CZ15" s="744"/>
      <c r="DA15" s="745"/>
      <c r="DB15" s="743"/>
      <c r="DC15" s="744"/>
      <c r="DD15" s="744"/>
      <c r="DE15" s="744"/>
      <c r="DF15" s="745"/>
      <c r="DG15" s="743"/>
      <c r="DH15" s="744"/>
      <c r="DI15" s="744"/>
      <c r="DJ15" s="744"/>
      <c r="DK15" s="745"/>
      <c r="DL15" s="743"/>
      <c r="DM15" s="744"/>
      <c r="DN15" s="744"/>
      <c r="DO15" s="744"/>
      <c r="DP15" s="745"/>
      <c r="DQ15" s="743"/>
      <c r="DR15" s="744"/>
      <c r="DS15" s="744"/>
      <c r="DT15" s="744"/>
      <c r="DU15" s="745"/>
      <c r="DV15" s="750"/>
      <c r="DW15" s="751"/>
      <c r="DX15" s="751"/>
      <c r="DY15" s="751"/>
      <c r="DZ15" s="781"/>
      <c r="EA15" s="217"/>
    </row>
    <row r="16" spans="1:131" s="218" customFormat="1" ht="26.25" customHeight="1" x14ac:dyDescent="0.15">
      <c r="A16" s="221">
        <v>10</v>
      </c>
      <c r="B16" s="761"/>
      <c r="C16" s="762"/>
      <c r="D16" s="762"/>
      <c r="E16" s="762"/>
      <c r="F16" s="762"/>
      <c r="G16" s="762"/>
      <c r="H16" s="762"/>
      <c r="I16" s="762"/>
      <c r="J16" s="762"/>
      <c r="K16" s="762"/>
      <c r="L16" s="762"/>
      <c r="M16" s="762"/>
      <c r="N16" s="762"/>
      <c r="O16" s="762"/>
      <c r="P16" s="763"/>
      <c r="Q16" s="764"/>
      <c r="R16" s="765"/>
      <c r="S16" s="765"/>
      <c r="T16" s="765"/>
      <c r="U16" s="765"/>
      <c r="V16" s="765"/>
      <c r="W16" s="765"/>
      <c r="X16" s="765"/>
      <c r="Y16" s="765"/>
      <c r="Z16" s="765"/>
      <c r="AA16" s="765"/>
      <c r="AB16" s="765"/>
      <c r="AC16" s="765"/>
      <c r="AD16" s="765"/>
      <c r="AE16" s="766"/>
      <c r="AF16" s="767"/>
      <c r="AG16" s="768"/>
      <c r="AH16" s="768"/>
      <c r="AI16" s="768"/>
      <c r="AJ16" s="769"/>
      <c r="AK16" s="746"/>
      <c r="AL16" s="747"/>
      <c r="AM16" s="747"/>
      <c r="AN16" s="747"/>
      <c r="AO16" s="747"/>
      <c r="AP16" s="747"/>
      <c r="AQ16" s="747"/>
      <c r="AR16" s="747"/>
      <c r="AS16" s="747"/>
      <c r="AT16" s="747"/>
      <c r="AU16" s="748"/>
      <c r="AV16" s="748"/>
      <c r="AW16" s="748"/>
      <c r="AX16" s="748"/>
      <c r="AY16" s="749"/>
      <c r="AZ16" s="214"/>
      <c r="BA16" s="214"/>
      <c r="BB16" s="214"/>
      <c r="BC16" s="214"/>
      <c r="BD16" s="214"/>
      <c r="BE16" s="215"/>
      <c r="BF16" s="215"/>
      <c r="BG16" s="215"/>
      <c r="BH16" s="215"/>
      <c r="BI16" s="215"/>
      <c r="BJ16" s="215"/>
      <c r="BK16" s="215"/>
      <c r="BL16" s="215"/>
      <c r="BM16" s="215"/>
      <c r="BN16" s="215"/>
      <c r="BO16" s="215"/>
      <c r="BP16" s="215"/>
      <c r="BQ16" s="221">
        <v>10</v>
      </c>
      <c r="BR16" s="222"/>
      <c r="BS16" s="750"/>
      <c r="BT16" s="751"/>
      <c r="BU16" s="751"/>
      <c r="BV16" s="751"/>
      <c r="BW16" s="751"/>
      <c r="BX16" s="751"/>
      <c r="BY16" s="751"/>
      <c r="BZ16" s="751"/>
      <c r="CA16" s="751"/>
      <c r="CB16" s="751"/>
      <c r="CC16" s="751"/>
      <c r="CD16" s="751"/>
      <c r="CE16" s="751"/>
      <c r="CF16" s="751"/>
      <c r="CG16" s="752"/>
      <c r="CH16" s="743"/>
      <c r="CI16" s="744"/>
      <c r="CJ16" s="744"/>
      <c r="CK16" s="744"/>
      <c r="CL16" s="745"/>
      <c r="CM16" s="743"/>
      <c r="CN16" s="744"/>
      <c r="CO16" s="744"/>
      <c r="CP16" s="744"/>
      <c r="CQ16" s="745"/>
      <c r="CR16" s="743"/>
      <c r="CS16" s="744"/>
      <c r="CT16" s="744"/>
      <c r="CU16" s="744"/>
      <c r="CV16" s="745"/>
      <c r="CW16" s="743"/>
      <c r="CX16" s="744"/>
      <c r="CY16" s="744"/>
      <c r="CZ16" s="744"/>
      <c r="DA16" s="745"/>
      <c r="DB16" s="743"/>
      <c r="DC16" s="744"/>
      <c r="DD16" s="744"/>
      <c r="DE16" s="744"/>
      <c r="DF16" s="745"/>
      <c r="DG16" s="743"/>
      <c r="DH16" s="744"/>
      <c r="DI16" s="744"/>
      <c r="DJ16" s="744"/>
      <c r="DK16" s="745"/>
      <c r="DL16" s="743"/>
      <c r="DM16" s="744"/>
      <c r="DN16" s="744"/>
      <c r="DO16" s="744"/>
      <c r="DP16" s="745"/>
      <c r="DQ16" s="743"/>
      <c r="DR16" s="744"/>
      <c r="DS16" s="744"/>
      <c r="DT16" s="744"/>
      <c r="DU16" s="745"/>
      <c r="DV16" s="750"/>
      <c r="DW16" s="751"/>
      <c r="DX16" s="751"/>
      <c r="DY16" s="751"/>
      <c r="DZ16" s="781"/>
      <c r="EA16" s="217"/>
    </row>
    <row r="17" spans="1:131" s="218" customFormat="1" ht="26.25" customHeight="1" x14ac:dyDescent="0.15">
      <c r="A17" s="221">
        <v>11</v>
      </c>
      <c r="B17" s="761"/>
      <c r="C17" s="762"/>
      <c r="D17" s="762"/>
      <c r="E17" s="762"/>
      <c r="F17" s="762"/>
      <c r="G17" s="762"/>
      <c r="H17" s="762"/>
      <c r="I17" s="762"/>
      <c r="J17" s="762"/>
      <c r="K17" s="762"/>
      <c r="L17" s="762"/>
      <c r="M17" s="762"/>
      <c r="N17" s="762"/>
      <c r="O17" s="762"/>
      <c r="P17" s="763"/>
      <c r="Q17" s="764"/>
      <c r="R17" s="765"/>
      <c r="S17" s="765"/>
      <c r="T17" s="765"/>
      <c r="U17" s="765"/>
      <c r="V17" s="765"/>
      <c r="W17" s="765"/>
      <c r="X17" s="765"/>
      <c r="Y17" s="765"/>
      <c r="Z17" s="765"/>
      <c r="AA17" s="765"/>
      <c r="AB17" s="765"/>
      <c r="AC17" s="765"/>
      <c r="AD17" s="765"/>
      <c r="AE17" s="766"/>
      <c r="AF17" s="767"/>
      <c r="AG17" s="768"/>
      <c r="AH17" s="768"/>
      <c r="AI17" s="768"/>
      <c r="AJ17" s="769"/>
      <c r="AK17" s="746"/>
      <c r="AL17" s="747"/>
      <c r="AM17" s="747"/>
      <c r="AN17" s="747"/>
      <c r="AO17" s="747"/>
      <c r="AP17" s="747"/>
      <c r="AQ17" s="747"/>
      <c r="AR17" s="747"/>
      <c r="AS17" s="747"/>
      <c r="AT17" s="747"/>
      <c r="AU17" s="748"/>
      <c r="AV17" s="748"/>
      <c r="AW17" s="748"/>
      <c r="AX17" s="748"/>
      <c r="AY17" s="749"/>
      <c r="AZ17" s="214"/>
      <c r="BA17" s="214"/>
      <c r="BB17" s="214"/>
      <c r="BC17" s="214"/>
      <c r="BD17" s="214"/>
      <c r="BE17" s="215"/>
      <c r="BF17" s="215"/>
      <c r="BG17" s="215"/>
      <c r="BH17" s="215"/>
      <c r="BI17" s="215"/>
      <c r="BJ17" s="215"/>
      <c r="BK17" s="215"/>
      <c r="BL17" s="215"/>
      <c r="BM17" s="215"/>
      <c r="BN17" s="215"/>
      <c r="BO17" s="215"/>
      <c r="BP17" s="215"/>
      <c r="BQ17" s="221">
        <v>11</v>
      </c>
      <c r="BR17" s="222"/>
      <c r="BS17" s="750"/>
      <c r="BT17" s="751"/>
      <c r="BU17" s="751"/>
      <c r="BV17" s="751"/>
      <c r="BW17" s="751"/>
      <c r="BX17" s="751"/>
      <c r="BY17" s="751"/>
      <c r="BZ17" s="751"/>
      <c r="CA17" s="751"/>
      <c r="CB17" s="751"/>
      <c r="CC17" s="751"/>
      <c r="CD17" s="751"/>
      <c r="CE17" s="751"/>
      <c r="CF17" s="751"/>
      <c r="CG17" s="752"/>
      <c r="CH17" s="743"/>
      <c r="CI17" s="744"/>
      <c r="CJ17" s="744"/>
      <c r="CK17" s="744"/>
      <c r="CL17" s="745"/>
      <c r="CM17" s="743"/>
      <c r="CN17" s="744"/>
      <c r="CO17" s="744"/>
      <c r="CP17" s="744"/>
      <c r="CQ17" s="745"/>
      <c r="CR17" s="743"/>
      <c r="CS17" s="744"/>
      <c r="CT17" s="744"/>
      <c r="CU17" s="744"/>
      <c r="CV17" s="745"/>
      <c r="CW17" s="743"/>
      <c r="CX17" s="744"/>
      <c r="CY17" s="744"/>
      <c r="CZ17" s="744"/>
      <c r="DA17" s="745"/>
      <c r="DB17" s="743"/>
      <c r="DC17" s="744"/>
      <c r="DD17" s="744"/>
      <c r="DE17" s="744"/>
      <c r="DF17" s="745"/>
      <c r="DG17" s="743"/>
      <c r="DH17" s="744"/>
      <c r="DI17" s="744"/>
      <c r="DJ17" s="744"/>
      <c r="DK17" s="745"/>
      <c r="DL17" s="743"/>
      <c r="DM17" s="744"/>
      <c r="DN17" s="744"/>
      <c r="DO17" s="744"/>
      <c r="DP17" s="745"/>
      <c r="DQ17" s="743"/>
      <c r="DR17" s="744"/>
      <c r="DS17" s="744"/>
      <c r="DT17" s="744"/>
      <c r="DU17" s="745"/>
      <c r="DV17" s="750"/>
      <c r="DW17" s="751"/>
      <c r="DX17" s="751"/>
      <c r="DY17" s="751"/>
      <c r="DZ17" s="781"/>
      <c r="EA17" s="217"/>
    </row>
    <row r="18" spans="1:131" s="218" customFormat="1" ht="26.25" customHeight="1" x14ac:dyDescent="0.15">
      <c r="A18" s="221">
        <v>12</v>
      </c>
      <c r="B18" s="761"/>
      <c r="C18" s="762"/>
      <c r="D18" s="762"/>
      <c r="E18" s="762"/>
      <c r="F18" s="762"/>
      <c r="G18" s="762"/>
      <c r="H18" s="762"/>
      <c r="I18" s="762"/>
      <c r="J18" s="762"/>
      <c r="K18" s="762"/>
      <c r="L18" s="762"/>
      <c r="M18" s="762"/>
      <c r="N18" s="762"/>
      <c r="O18" s="762"/>
      <c r="P18" s="763"/>
      <c r="Q18" s="764"/>
      <c r="R18" s="765"/>
      <c r="S18" s="765"/>
      <c r="T18" s="765"/>
      <c r="U18" s="765"/>
      <c r="V18" s="765"/>
      <c r="W18" s="765"/>
      <c r="X18" s="765"/>
      <c r="Y18" s="765"/>
      <c r="Z18" s="765"/>
      <c r="AA18" s="765"/>
      <c r="AB18" s="765"/>
      <c r="AC18" s="765"/>
      <c r="AD18" s="765"/>
      <c r="AE18" s="766"/>
      <c r="AF18" s="767"/>
      <c r="AG18" s="768"/>
      <c r="AH18" s="768"/>
      <c r="AI18" s="768"/>
      <c r="AJ18" s="769"/>
      <c r="AK18" s="746"/>
      <c r="AL18" s="747"/>
      <c r="AM18" s="747"/>
      <c r="AN18" s="747"/>
      <c r="AO18" s="747"/>
      <c r="AP18" s="747"/>
      <c r="AQ18" s="747"/>
      <c r="AR18" s="747"/>
      <c r="AS18" s="747"/>
      <c r="AT18" s="747"/>
      <c r="AU18" s="748"/>
      <c r="AV18" s="748"/>
      <c r="AW18" s="748"/>
      <c r="AX18" s="748"/>
      <c r="AY18" s="749"/>
      <c r="AZ18" s="214"/>
      <c r="BA18" s="214"/>
      <c r="BB18" s="214"/>
      <c r="BC18" s="214"/>
      <c r="BD18" s="214"/>
      <c r="BE18" s="215"/>
      <c r="BF18" s="215"/>
      <c r="BG18" s="215"/>
      <c r="BH18" s="215"/>
      <c r="BI18" s="215"/>
      <c r="BJ18" s="215"/>
      <c r="BK18" s="215"/>
      <c r="BL18" s="215"/>
      <c r="BM18" s="215"/>
      <c r="BN18" s="215"/>
      <c r="BO18" s="215"/>
      <c r="BP18" s="215"/>
      <c r="BQ18" s="221">
        <v>12</v>
      </c>
      <c r="BR18" s="222"/>
      <c r="BS18" s="750"/>
      <c r="BT18" s="751"/>
      <c r="BU18" s="751"/>
      <c r="BV18" s="751"/>
      <c r="BW18" s="751"/>
      <c r="BX18" s="751"/>
      <c r="BY18" s="751"/>
      <c r="BZ18" s="751"/>
      <c r="CA18" s="751"/>
      <c r="CB18" s="751"/>
      <c r="CC18" s="751"/>
      <c r="CD18" s="751"/>
      <c r="CE18" s="751"/>
      <c r="CF18" s="751"/>
      <c r="CG18" s="752"/>
      <c r="CH18" s="743"/>
      <c r="CI18" s="744"/>
      <c r="CJ18" s="744"/>
      <c r="CK18" s="744"/>
      <c r="CL18" s="745"/>
      <c r="CM18" s="743"/>
      <c r="CN18" s="744"/>
      <c r="CO18" s="744"/>
      <c r="CP18" s="744"/>
      <c r="CQ18" s="745"/>
      <c r="CR18" s="743"/>
      <c r="CS18" s="744"/>
      <c r="CT18" s="744"/>
      <c r="CU18" s="744"/>
      <c r="CV18" s="745"/>
      <c r="CW18" s="743"/>
      <c r="CX18" s="744"/>
      <c r="CY18" s="744"/>
      <c r="CZ18" s="744"/>
      <c r="DA18" s="745"/>
      <c r="DB18" s="743"/>
      <c r="DC18" s="744"/>
      <c r="DD18" s="744"/>
      <c r="DE18" s="744"/>
      <c r="DF18" s="745"/>
      <c r="DG18" s="743"/>
      <c r="DH18" s="744"/>
      <c r="DI18" s="744"/>
      <c r="DJ18" s="744"/>
      <c r="DK18" s="745"/>
      <c r="DL18" s="743"/>
      <c r="DM18" s="744"/>
      <c r="DN18" s="744"/>
      <c r="DO18" s="744"/>
      <c r="DP18" s="745"/>
      <c r="DQ18" s="743"/>
      <c r="DR18" s="744"/>
      <c r="DS18" s="744"/>
      <c r="DT18" s="744"/>
      <c r="DU18" s="745"/>
      <c r="DV18" s="750"/>
      <c r="DW18" s="751"/>
      <c r="DX18" s="751"/>
      <c r="DY18" s="751"/>
      <c r="DZ18" s="781"/>
      <c r="EA18" s="217"/>
    </row>
    <row r="19" spans="1:131" s="218" customFormat="1" ht="26.25" customHeight="1" x14ac:dyDescent="0.15">
      <c r="A19" s="221">
        <v>13</v>
      </c>
      <c r="B19" s="761"/>
      <c r="C19" s="762"/>
      <c r="D19" s="762"/>
      <c r="E19" s="762"/>
      <c r="F19" s="762"/>
      <c r="G19" s="762"/>
      <c r="H19" s="762"/>
      <c r="I19" s="762"/>
      <c r="J19" s="762"/>
      <c r="K19" s="762"/>
      <c r="L19" s="762"/>
      <c r="M19" s="762"/>
      <c r="N19" s="762"/>
      <c r="O19" s="762"/>
      <c r="P19" s="763"/>
      <c r="Q19" s="764"/>
      <c r="R19" s="765"/>
      <c r="S19" s="765"/>
      <c r="T19" s="765"/>
      <c r="U19" s="765"/>
      <c r="V19" s="765"/>
      <c r="W19" s="765"/>
      <c r="X19" s="765"/>
      <c r="Y19" s="765"/>
      <c r="Z19" s="765"/>
      <c r="AA19" s="765"/>
      <c r="AB19" s="765"/>
      <c r="AC19" s="765"/>
      <c r="AD19" s="765"/>
      <c r="AE19" s="766"/>
      <c r="AF19" s="767"/>
      <c r="AG19" s="768"/>
      <c r="AH19" s="768"/>
      <c r="AI19" s="768"/>
      <c r="AJ19" s="769"/>
      <c r="AK19" s="746"/>
      <c r="AL19" s="747"/>
      <c r="AM19" s="747"/>
      <c r="AN19" s="747"/>
      <c r="AO19" s="747"/>
      <c r="AP19" s="747"/>
      <c r="AQ19" s="747"/>
      <c r="AR19" s="747"/>
      <c r="AS19" s="747"/>
      <c r="AT19" s="747"/>
      <c r="AU19" s="748"/>
      <c r="AV19" s="748"/>
      <c r="AW19" s="748"/>
      <c r="AX19" s="748"/>
      <c r="AY19" s="749"/>
      <c r="AZ19" s="214"/>
      <c r="BA19" s="214"/>
      <c r="BB19" s="214"/>
      <c r="BC19" s="214"/>
      <c r="BD19" s="214"/>
      <c r="BE19" s="215"/>
      <c r="BF19" s="215"/>
      <c r="BG19" s="215"/>
      <c r="BH19" s="215"/>
      <c r="BI19" s="215"/>
      <c r="BJ19" s="215"/>
      <c r="BK19" s="215"/>
      <c r="BL19" s="215"/>
      <c r="BM19" s="215"/>
      <c r="BN19" s="215"/>
      <c r="BO19" s="215"/>
      <c r="BP19" s="215"/>
      <c r="BQ19" s="221">
        <v>13</v>
      </c>
      <c r="BR19" s="222"/>
      <c r="BS19" s="750"/>
      <c r="BT19" s="751"/>
      <c r="BU19" s="751"/>
      <c r="BV19" s="751"/>
      <c r="BW19" s="751"/>
      <c r="BX19" s="751"/>
      <c r="BY19" s="751"/>
      <c r="BZ19" s="751"/>
      <c r="CA19" s="751"/>
      <c r="CB19" s="751"/>
      <c r="CC19" s="751"/>
      <c r="CD19" s="751"/>
      <c r="CE19" s="751"/>
      <c r="CF19" s="751"/>
      <c r="CG19" s="752"/>
      <c r="CH19" s="743"/>
      <c r="CI19" s="744"/>
      <c r="CJ19" s="744"/>
      <c r="CK19" s="744"/>
      <c r="CL19" s="745"/>
      <c r="CM19" s="743"/>
      <c r="CN19" s="744"/>
      <c r="CO19" s="744"/>
      <c r="CP19" s="744"/>
      <c r="CQ19" s="745"/>
      <c r="CR19" s="743"/>
      <c r="CS19" s="744"/>
      <c r="CT19" s="744"/>
      <c r="CU19" s="744"/>
      <c r="CV19" s="745"/>
      <c r="CW19" s="743"/>
      <c r="CX19" s="744"/>
      <c r="CY19" s="744"/>
      <c r="CZ19" s="744"/>
      <c r="DA19" s="745"/>
      <c r="DB19" s="743"/>
      <c r="DC19" s="744"/>
      <c r="DD19" s="744"/>
      <c r="DE19" s="744"/>
      <c r="DF19" s="745"/>
      <c r="DG19" s="743"/>
      <c r="DH19" s="744"/>
      <c r="DI19" s="744"/>
      <c r="DJ19" s="744"/>
      <c r="DK19" s="745"/>
      <c r="DL19" s="743"/>
      <c r="DM19" s="744"/>
      <c r="DN19" s="744"/>
      <c r="DO19" s="744"/>
      <c r="DP19" s="745"/>
      <c r="DQ19" s="743"/>
      <c r="DR19" s="744"/>
      <c r="DS19" s="744"/>
      <c r="DT19" s="744"/>
      <c r="DU19" s="745"/>
      <c r="DV19" s="750"/>
      <c r="DW19" s="751"/>
      <c r="DX19" s="751"/>
      <c r="DY19" s="751"/>
      <c r="DZ19" s="781"/>
      <c r="EA19" s="217"/>
    </row>
    <row r="20" spans="1:131" s="218" customFormat="1" ht="26.25" customHeight="1" x14ac:dyDescent="0.15">
      <c r="A20" s="221">
        <v>14</v>
      </c>
      <c r="B20" s="761"/>
      <c r="C20" s="762"/>
      <c r="D20" s="762"/>
      <c r="E20" s="762"/>
      <c r="F20" s="762"/>
      <c r="G20" s="762"/>
      <c r="H20" s="762"/>
      <c r="I20" s="762"/>
      <c r="J20" s="762"/>
      <c r="K20" s="762"/>
      <c r="L20" s="762"/>
      <c r="M20" s="762"/>
      <c r="N20" s="762"/>
      <c r="O20" s="762"/>
      <c r="P20" s="763"/>
      <c r="Q20" s="764"/>
      <c r="R20" s="765"/>
      <c r="S20" s="765"/>
      <c r="T20" s="765"/>
      <c r="U20" s="765"/>
      <c r="V20" s="765"/>
      <c r="W20" s="765"/>
      <c r="X20" s="765"/>
      <c r="Y20" s="765"/>
      <c r="Z20" s="765"/>
      <c r="AA20" s="765"/>
      <c r="AB20" s="765"/>
      <c r="AC20" s="765"/>
      <c r="AD20" s="765"/>
      <c r="AE20" s="766"/>
      <c r="AF20" s="767"/>
      <c r="AG20" s="768"/>
      <c r="AH20" s="768"/>
      <c r="AI20" s="768"/>
      <c r="AJ20" s="769"/>
      <c r="AK20" s="746"/>
      <c r="AL20" s="747"/>
      <c r="AM20" s="747"/>
      <c r="AN20" s="747"/>
      <c r="AO20" s="747"/>
      <c r="AP20" s="747"/>
      <c r="AQ20" s="747"/>
      <c r="AR20" s="747"/>
      <c r="AS20" s="747"/>
      <c r="AT20" s="747"/>
      <c r="AU20" s="748"/>
      <c r="AV20" s="748"/>
      <c r="AW20" s="748"/>
      <c r="AX20" s="748"/>
      <c r="AY20" s="749"/>
      <c r="AZ20" s="214"/>
      <c r="BA20" s="214"/>
      <c r="BB20" s="214"/>
      <c r="BC20" s="214"/>
      <c r="BD20" s="214"/>
      <c r="BE20" s="215"/>
      <c r="BF20" s="215"/>
      <c r="BG20" s="215"/>
      <c r="BH20" s="215"/>
      <c r="BI20" s="215"/>
      <c r="BJ20" s="215"/>
      <c r="BK20" s="215"/>
      <c r="BL20" s="215"/>
      <c r="BM20" s="215"/>
      <c r="BN20" s="215"/>
      <c r="BO20" s="215"/>
      <c r="BP20" s="215"/>
      <c r="BQ20" s="221">
        <v>14</v>
      </c>
      <c r="BR20" s="222"/>
      <c r="BS20" s="750"/>
      <c r="BT20" s="751"/>
      <c r="BU20" s="751"/>
      <c r="BV20" s="751"/>
      <c r="BW20" s="751"/>
      <c r="BX20" s="751"/>
      <c r="BY20" s="751"/>
      <c r="BZ20" s="751"/>
      <c r="CA20" s="751"/>
      <c r="CB20" s="751"/>
      <c r="CC20" s="751"/>
      <c r="CD20" s="751"/>
      <c r="CE20" s="751"/>
      <c r="CF20" s="751"/>
      <c r="CG20" s="752"/>
      <c r="CH20" s="743"/>
      <c r="CI20" s="744"/>
      <c r="CJ20" s="744"/>
      <c r="CK20" s="744"/>
      <c r="CL20" s="745"/>
      <c r="CM20" s="743"/>
      <c r="CN20" s="744"/>
      <c r="CO20" s="744"/>
      <c r="CP20" s="744"/>
      <c r="CQ20" s="745"/>
      <c r="CR20" s="743"/>
      <c r="CS20" s="744"/>
      <c r="CT20" s="744"/>
      <c r="CU20" s="744"/>
      <c r="CV20" s="745"/>
      <c r="CW20" s="743"/>
      <c r="CX20" s="744"/>
      <c r="CY20" s="744"/>
      <c r="CZ20" s="744"/>
      <c r="DA20" s="745"/>
      <c r="DB20" s="743"/>
      <c r="DC20" s="744"/>
      <c r="DD20" s="744"/>
      <c r="DE20" s="744"/>
      <c r="DF20" s="745"/>
      <c r="DG20" s="743"/>
      <c r="DH20" s="744"/>
      <c r="DI20" s="744"/>
      <c r="DJ20" s="744"/>
      <c r="DK20" s="745"/>
      <c r="DL20" s="743"/>
      <c r="DM20" s="744"/>
      <c r="DN20" s="744"/>
      <c r="DO20" s="744"/>
      <c r="DP20" s="745"/>
      <c r="DQ20" s="743"/>
      <c r="DR20" s="744"/>
      <c r="DS20" s="744"/>
      <c r="DT20" s="744"/>
      <c r="DU20" s="745"/>
      <c r="DV20" s="750"/>
      <c r="DW20" s="751"/>
      <c r="DX20" s="751"/>
      <c r="DY20" s="751"/>
      <c r="DZ20" s="781"/>
      <c r="EA20" s="217"/>
    </row>
    <row r="21" spans="1:131" s="218" customFormat="1" ht="26.25" customHeight="1" thickBot="1" x14ac:dyDescent="0.2">
      <c r="A21" s="221">
        <v>15</v>
      </c>
      <c r="B21" s="761"/>
      <c r="C21" s="762"/>
      <c r="D21" s="762"/>
      <c r="E21" s="762"/>
      <c r="F21" s="762"/>
      <c r="G21" s="762"/>
      <c r="H21" s="762"/>
      <c r="I21" s="762"/>
      <c r="J21" s="762"/>
      <c r="K21" s="762"/>
      <c r="L21" s="762"/>
      <c r="M21" s="762"/>
      <c r="N21" s="762"/>
      <c r="O21" s="762"/>
      <c r="P21" s="763"/>
      <c r="Q21" s="764"/>
      <c r="R21" s="765"/>
      <c r="S21" s="765"/>
      <c r="T21" s="765"/>
      <c r="U21" s="765"/>
      <c r="V21" s="765"/>
      <c r="W21" s="765"/>
      <c r="X21" s="765"/>
      <c r="Y21" s="765"/>
      <c r="Z21" s="765"/>
      <c r="AA21" s="765"/>
      <c r="AB21" s="765"/>
      <c r="AC21" s="765"/>
      <c r="AD21" s="765"/>
      <c r="AE21" s="766"/>
      <c r="AF21" s="767"/>
      <c r="AG21" s="768"/>
      <c r="AH21" s="768"/>
      <c r="AI21" s="768"/>
      <c r="AJ21" s="769"/>
      <c r="AK21" s="746"/>
      <c r="AL21" s="747"/>
      <c r="AM21" s="747"/>
      <c r="AN21" s="747"/>
      <c r="AO21" s="747"/>
      <c r="AP21" s="747"/>
      <c r="AQ21" s="747"/>
      <c r="AR21" s="747"/>
      <c r="AS21" s="747"/>
      <c r="AT21" s="747"/>
      <c r="AU21" s="748"/>
      <c r="AV21" s="748"/>
      <c r="AW21" s="748"/>
      <c r="AX21" s="748"/>
      <c r="AY21" s="749"/>
      <c r="AZ21" s="214"/>
      <c r="BA21" s="214"/>
      <c r="BB21" s="214"/>
      <c r="BC21" s="214"/>
      <c r="BD21" s="214"/>
      <c r="BE21" s="215"/>
      <c r="BF21" s="215"/>
      <c r="BG21" s="215"/>
      <c r="BH21" s="215"/>
      <c r="BI21" s="215"/>
      <c r="BJ21" s="215"/>
      <c r="BK21" s="215"/>
      <c r="BL21" s="215"/>
      <c r="BM21" s="215"/>
      <c r="BN21" s="215"/>
      <c r="BO21" s="215"/>
      <c r="BP21" s="215"/>
      <c r="BQ21" s="221">
        <v>15</v>
      </c>
      <c r="BR21" s="222"/>
      <c r="BS21" s="750"/>
      <c r="BT21" s="751"/>
      <c r="BU21" s="751"/>
      <c r="BV21" s="751"/>
      <c r="BW21" s="751"/>
      <c r="BX21" s="751"/>
      <c r="BY21" s="751"/>
      <c r="BZ21" s="751"/>
      <c r="CA21" s="751"/>
      <c r="CB21" s="751"/>
      <c r="CC21" s="751"/>
      <c r="CD21" s="751"/>
      <c r="CE21" s="751"/>
      <c r="CF21" s="751"/>
      <c r="CG21" s="752"/>
      <c r="CH21" s="743"/>
      <c r="CI21" s="744"/>
      <c r="CJ21" s="744"/>
      <c r="CK21" s="744"/>
      <c r="CL21" s="745"/>
      <c r="CM21" s="743"/>
      <c r="CN21" s="744"/>
      <c r="CO21" s="744"/>
      <c r="CP21" s="744"/>
      <c r="CQ21" s="745"/>
      <c r="CR21" s="743"/>
      <c r="CS21" s="744"/>
      <c r="CT21" s="744"/>
      <c r="CU21" s="744"/>
      <c r="CV21" s="745"/>
      <c r="CW21" s="743"/>
      <c r="CX21" s="744"/>
      <c r="CY21" s="744"/>
      <c r="CZ21" s="744"/>
      <c r="DA21" s="745"/>
      <c r="DB21" s="743"/>
      <c r="DC21" s="744"/>
      <c r="DD21" s="744"/>
      <c r="DE21" s="744"/>
      <c r="DF21" s="745"/>
      <c r="DG21" s="743"/>
      <c r="DH21" s="744"/>
      <c r="DI21" s="744"/>
      <c r="DJ21" s="744"/>
      <c r="DK21" s="745"/>
      <c r="DL21" s="743"/>
      <c r="DM21" s="744"/>
      <c r="DN21" s="744"/>
      <c r="DO21" s="744"/>
      <c r="DP21" s="745"/>
      <c r="DQ21" s="743"/>
      <c r="DR21" s="744"/>
      <c r="DS21" s="744"/>
      <c r="DT21" s="744"/>
      <c r="DU21" s="745"/>
      <c r="DV21" s="750"/>
      <c r="DW21" s="751"/>
      <c r="DX21" s="751"/>
      <c r="DY21" s="751"/>
      <c r="DZ21" s="781"/>
      <c r="EA21" s="217"/>
    </row>
    <row r="22" spans="1:131" s="218" customFormat="1" ht="26.25" customHeight="1" x14ac:dyDescent="0.15">
      <c r="A22" s="221">
        <v>16</v>
      </c>
      <c r="B22" s="761"/>
      <c r="C22" s="762"/>
      <c r="D22" s="762"/>
      <c r="E22" s="762"/>
      <c r="F22" s="762"/>
      <c r="G22" s="762"/>
      <c r="H22" s="762"/>
      <c r="I22" s="762"/>
      <c r="J22" s="762"/>
      <c r="K22" s="762"/>
      <c r="L22" s="762"/>
      <c r="M22" s="762"/>
      <c r="N22" s="762"/>
      <c r="O22" s="762"/>
      <c r="P22" s="763"/>
      <c r="Q22" s="792"/>
      <c r="R22" s="793"/>
      <c r="S22" s="793"/>
      <c r="T22" s="793"/>
      <c r="U22" s="793"/>
      <c r="V22" s="793"/>
      <c r="W22" s="793"/>
      <c r="X22" s="793"/>
      <c r="Y22" s="793"/>
      <c r="Z22" s="793"/>
      <c r="AA22" s="793"/>
      <c r="AB22" s="793"/>
      <c r="AC22" s="793"/>
      <c r="AD22" s="793"/>
      <c r="AE22" s="794"/>
      <c r="AF22" s="767"/>
      <c r="AG22" s="768"/>
      <c r="AH22" s="768"/>
      <c r="AI22" s="768"/>
      <c r="AJ22" s="769"/>
      <c r="AK22" s="795"/>
      <c r="AL22" s="796"/>
      <c r="AM22" s="796"/>
      <c r="AN22" s="796"/>
      <c r="AO22" s="796"/>
      <c r="AP22" s="796"/>
      <c r="AQ22" s="796"/>
      <c r="AR22" s="796"/>
      <c r="AS22" s="796"/>
      <c r="AT22" s="796"/>
      <c r="AU22" s="797"/>
      <c r="AV22" s="797"/>
      <c r="AW22" s="797"/>
      <c r="AX22" s="797"/>
      <c r="AY22" s="798"/>
      <c r="AZ22" s="799" t="s">
        <v>377</v>
      </c>
      <c r="BA22" s="799"/>
      <c r="BB22" s="799"/>
      <c r="BC22" s="799"/>
      <c r="BD22" s="800"/>
      <c r="BE22" s="215"/>
      <c r="BF22" s="215"/>
      <c r="BG22" s="215"/>
      <c r="BH22" s="215"/>
      <c r="BI22" s="215"/>
      <c r="BJ22" s="215"/>
      <c r="BK22" s="215"/>
      <c r="BL22" s="215"/>
      <c r="BM22" s="215"/>
      <c r="BN22" s="215"/>
      <c r="BO22" s="215"/>
      <c r="BP22" s="215"/>
      <c r="BQ22" s="221">
        <v>16</v>
      </c>
      <c r="BR22" s="222"/>
      <c r="BS22" s="750"/>
      <c r="BT22" s="751"/>
      <c r="BU22" s="751"/>
      <c r="BV22" s="751"/>
      <c r="BW22" s="751"/>
      <c r="BX22" s="751"/>
      <c r="BY22" s="751"/>
      <c r="BZ22" s="751"/>
      <c r="CA22" s="751"/>
      <c r="CB22" s="751"/>
      <c r="CC22" s="751"/>
      <c r="CD22" s="751"/>
      <c r="CE22" s="751"/>
      <c r="CF22" s="751"/>
      <c r="CG22" s="752"/>
      <c r="CH22" s="743"/>
      <c r="CI22" s="744"/>
      <c r="CJ22" s="744"/>
      <c r="CK22" s="744"/>
      <c r="CL22" s="745"/>
      <c r="CM22" s="743"/>
      <c r="CN22" s="744"/>
      <c r="CO22" s="744"/>
      <c r="CP22" s="744"/>
      <c r="CQ22" s="745"/>
      <c r="CR22" s="743"/>
      <c r="CS22" s="744"/>
      <c r="CT22" s="744"/>
      <c r="CU22" s="744"/>
      <c r="CV22" s="745"/>
      <c r="CW22" s="743"/>
      <c r="CX22" s="744"/>
      <c r="CY22" s="744"/>
      <c r="CZ22" s="744"/>
      <c r="DA22" s="745"/>
      <c r="DB22" s="743"/>
      <c r="DC22" s="744"/>
      <c r="DD22" s="744"/>
      <c r="DE22" s="744"/>
      <c r="DF22" s="745"/>
      <c r="DG22" s="743"/>
      <c r="DH22" s="744"/>
      <c r="DI22" s="744"/>
      <c r="DJ22" s="744"/>
      <c r="DK22" s="745"/>
      <c r="DL22" s="743"/>
      <c r="DM22" s="744"/>
      <c r="DN22" s="744"/>
      <c r="DO22" s="744"/>
      <c r="DP22" s="745"/>
      <c r="DQ22" s="743"/>
      <c r="DR22" s="744"/>
      <c r="DS22" s="744"/>
      <c r="DT22" s="744"/>
      <c r="DU22" s="745"/>
      <c r="DV22" s="750"/>
      <c r="DW22" s="751"/>
      <c r="DX22" s="751"/>
      <c r="DY22" s="751"/>
      <c r="DZ22" s="781"/>
      <c r="EA22" s="217"/>
    </row>
    <row r="23" spans="1:131" s="218" customFormat="1" ht="26.25" customHeight="1" thickBot="1" x14ac:dyDescent="0.2">
      <c r="A23" s="223" t="s">
        <v>378</v>
      </c>
      <c r="B23" s="782" t="s">
        <v>379</v>
      </c>
      <c r="C23" s="783"/>
      <c r="D23" s="783"/>
      <c r="E23" s="783"/>
      <c r="F23" s="783"/>
      <c r="G23" s="783"/>
      <c r="H23" s="783"/>
      <c r="I23" s="783"/>
      <c r="J23" s="783"/>
      <c r="K23" s="783"/>
      <c r="L23" s="783"/>
      <c r="M23" s="783"/>
      <c r="N23" s="783"/>
      <c r="O23" s="783"/>
      <c r="P23" s="784"/>
      <c r="Q23" s="785">
        <v>13394</v>
      </c>
      <c r="R23" s="786"/>
      <c r="S23" s="786"/>
      <c r="T23" s="786"/>
      <c r="U23" s="786"/>
      <c r="V23" s="786">
        <v>13020</v>
      </c>
      <c r="W23" s="786"/>
      <c r="X23" s="786"/>
      <c r="Y23" s="786"/>
      <c r="Z23" s="786"/>
      <c r="AA23" s="786">
        <v>374</v>
      </c>
      <c r="AB23" s="786"/>
      <c r="AC23" s="786"/>
      <c r="AD23" s="786"/>
      <c r="AE23" s="787"/>
      <c r="AF23" s="788">
        <v>281</v>
      </c>
      <c r="AG23" s="786"/>
      <c r="AH23" s="786"/>
      <c r="AI23" s="786"/>
      <c r="AJ23" s="789"/>
      <c r="AK23" s="790"/>
      <c r="AL23" s="791"/>
      <c r="AM23" s="791"/>
      <c r="AN23" s="791"/>
      <c r="AO23" s="791"/>
      <c r="AP23" s="786">
        <v>7654</v>
      </c>
      <c r="AQ23" s="786"/>
      <c r="AR23" s="786"/>
      <c r="AS23" s="786"/>
      <c r="AT23" s="786"/>
      <c r="AU23" s="802"/>
      <c r="AV23" s="802"/>
      <c r="AW23" s="802"/>
      <c r="AX23" s="802"/>
      <c r="AY23" s="803"/>
      <c r="AZ23" s="804" t="s">
        <v>121</v>
      </c>
      <c r="BA23" s="805"/>
      <c r="BB23" s="805"/>
      <c r="BC23" s="805"/>
      <c r="BD23" s="806"/>
      <c r="BE23" s="215"/>
      <c r="BF23" s="215"/>
      <c r="BG23" s="215"/>
      <c r="BH23" s="215"/>
      <c r="BI23" s="215"/>
      <c r="BJ23" s="215"/>
      <c r="BK23" s="215"/>
      <c r="BL23" s="215"/>
      <c r="BM23" s="215"/>
      <c r="BN23" s="215"/>
      <c r="BO23" s="215"/>
      <c r="BP23" s="215"/>
      <c r="BQ23" s="221">
        <v>17</v>
      </c>
      <c r="BR23" s="222"/>
      <c r="BS23" s="750"/>
      <c r="BT23" s="751"/>
      <c r="BU23" s="751"/>
      <c r="BV23" s="751"/>
      <c r="BW23" s="751"/>
      <c r="BX23" s="751"/>
      <c r="BY23" s="751"/>
      <c r="BZ23" s="751"/>
      <c r="CA23" s="751"/>
      <c r="CB23" s="751"/>
      <c r="CC23" s="751"/>
      <c r="CD23" s="751"/>
      <c r="CE23" s="751"/>
      <c r="CF23" s="751"/>
      <c r="CG23" s="752"/>
      <c r="CH23" s="743"/>
      <c r="CI23" s="744"/>
      <c r="CJ23" s="744"/>
      <c r="CK23" s="744"/>
      <c r="CL23" s="745"/>
      <c r="CM23" s="743"/>
      <c r="CN23" s="744"/>
      <c r="CO23" s="744"/>
      <c r="CP23" s="744"/>
      <c r="CQ23" s="745"/>
      <c r="CR23" s="743"/>
      <c r="CS23" s="744"/>
      <c r="CT23" s="744"/>
      <c r="CU23" s="744"/>
      <c r="CV23" s="745"/>
      <c r="CW23" s="743"/>
      <c r="CX23" s="744"/>
      <c r="CY23" s="744"/>
      <c r="CZ23" s="744"/>
      <c r="DA23" s="745"/>
      <c r="DB23" s="743"/>
      <c r="DC23" s="744"/>
      <c r="DD23" s="744"/>
      <c r="DE23" s="744"/>
      <c r="DF23" s="745"/>
      <c r="DG23" s="743"/>
      <c r="DH23" s="744"/>
      <c r="DI23" s="744"/>
      <c r="DJ23" s="744"/>
      <c r="DK23" s="745"/>
      <c r="DL23" s="743"/>
      <c r="DM23" s="744"/>
      <c r="DN23" s="744"/>
      <c r="DO23" s="744"/>
      <c r="DP23" s="745"/>
      <c r="DQ23" s="743"/>
      <c r="DR23" s="744"/>
      <c r="DS23" s="744"/>
      <c r="DT23" s="744"/>
      <c r="DU23" s="745"/>
      <c r="DV23" s="750"/>
      <c r="DW23" s="751"/>
      <c r="DX23" s="751"/>
      <c r="DY23" s="751"/>
      <c r="DZ23" s="781"/>
      <c r="EA23" s="217"/>
    </row>
    <row r="24" spans="1:131" s="218" customFormat="1" ht="26.25" customHeight="1" x14ac:dyDescent="0.15">
      <c r="A24" s="801" t="s">
        <v>380</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14"/>
      <c r="BA24" s="214"/>
      <c r="BB24" s="214"/>
      <c r="BC24" s="214"/>
      <c r="BD24" s="214"/>
      <c r="BE24" s="215"/>
      <c r="BF24" s="215"/>
      <c r="BG24" s="215"/>
      <c r="BH24" s="215"/>
      <c r="BI24" s="215"/>
      <c r="BJ24" s="215"/>
      <c r="BK24" s="215"/>
      <c r="BL24" s="215"/>
      <c r="BM24" s="215"/>
      <c r="BN24" s="215"/>
      <c r="BO24" s="215"/>
      <c r="BP24" s="215"/>
      <c r="BQ24" s="221">
        <v>18</v>
      </c>
      <c r="BR24" s="222"/>
      <c r="BS24" s="750"/>
      <c r="BT24" s="751"/>
      <c r="BU24" s="751"/>
      <c r="BV24" s="751"/>
      <c r="BW24" s="751"/>
      <c r="BX24" s="751"/>
      <c r="BY24" s="751"/>
      <c r="BZ24" s="751"/>
      <c r="CA24" s="751"/>
      <c r="CB24" s="751"/>
      <c r="CC24" s="751"/>
      <c r="CD24" s="751"/>
      <c r="CE24" s="751"/>
      <c r="CF24" s="751"/>
      <c r="CG24" s="752"/>
      <c r="CH24" s="743"/>
      <c r="CI24" s="744"/>
      <c r="CJ24" s="744"/>
      <c r="CK24" s="744"/>
      <c r="CL24" s="745"/>
      <c r="CM24" s="743"/>
      <c r="CN24" s="744"/>
      <c r="CO24" s="744"/>
      <c r="CP24" s="744"/>
      <c r="CQ24" s="745"/>
      <c r="CR24" s="743"/>
      <c r="CS24" s="744"/>
      <c r="CT24" s="744"/>
      <c r="CU24" s="744"/>
      <c r="CV24" s="745"/>
      <c r="CW24" s="743"/>
      <c r="CX24" s="744"/>
      <c r="CY24" s="744"/>
      <c r="CZ24" s="744"/>
      <c r="DA24" s="745"/>
      <c r="DB24" s="743"/>
      <c r="DC24" s="744"/>
      <c r="DD24" s="744"/>
      <c r="DE24" s="744"/>
      <c r="DF24" s="745"/>
      <c r="DG24" s="743"/>
      <c r="DH24" s="744"/>
      <c r="DI24" s="744"/>
      <c r="DJ24" s="744"/>
      <c r="DK24" s="745"/>
      <c r="DL24" s="743"/>
      <c r="DM24" s="744"/>
      <c r="DN24" s="744"/>
      <c r="DO24" s="744"/>
      <c r="DP24" s="745"/>
      <c r="DQ24" s="743"/>
      <c r="DR24" s="744"/>
      <c r="DS24" s="744"/>
      <c r="DT24" s="744"/>
      <c r="DU24" s="745"/>
      <c r="DV24" s="750"/>
      <c r="DW24" s="751"/>
      <c r="DX24" s="751"/>
      <c r="DY24" s="751"/>
      <c r="DZ24" s="781"/>
      <c r="EA24" s="217"/>
    </row>
    <row r="25" spans="1:131" ht="26.25" customHeight="1" thickBot="1" x14ac:dyDescent="0.2">
      <c r="A25" s="753" t="s">
        <v>381</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14"/>
      <c r="BK25" s="214"/>
      <c r="BL25" s="214"/>
      <c r="BM25" s="214"/>
      <c r="BN25" s="214"/>
      <c r="BO25" s="224"/>
      <c r="BP25" s="224"/>
      <c r="BQ25" s="221">
        <v>19</v>
      </c>
      <c r="BR25" s="222"/>
      <c r="BS25" s="750"/>
      <c r="BT25" s="751"/>
      <c r="BU25" s="751"/>
      <c r="BV25" s="751"/>
      <c r="BW25" s="751"/>
      <c r="BX25" s="751"/>
      <c r="BY25" s="751"/>
      <c r="BZ25" s="751"/>
      <c r="CA25" s="751"/>
      <c r="CB25" s="751"/>
      <c r="CC25" s="751"/>
      <c r="CD25" s="751"/>
      <c r="CE25" s="751"/>
      <c r="CF25" s="751"/>
      <c r="CG25" s="752"/>
      <c r="CH25" s="743"/>
      <c r="CI25" s="744"/>
      <c r="CJ25" s="744"/>
      <c r="CK25" s="744"/>
      <c r="CL25" s="745"/>
      <c r="CM25" s="743"/>
      <c r="CN25" s="744"/>
      <c r="CO25" s="744"/>
      <c r="CP25" s="744"/>
      <c r="CQ25" s="745"/>
      <c r="CR25" s="743"/>
      <c r="CS25" s="744"/>
      <c r="CT25" s="744"/>
      <c r="CU25" s="744"/>
      <c r="CV25" s="745"/>
      <c r="CW25" s="743"/>
      <c r="CX25" s="744"/>
      <c r="CY25" s="744"/>
      <c r="CZ25" s="744"/>
      <c r="DA25" s="745"/>
      <c r="DB25" s="743"/>
      <c r="DC25" s="744"/>
      <c r="DD25" s="744"/>
      <c r="DE25" s="744"/>
      <c r="DF25" s="745"/>
      <c r="DG25" s="743"/>
      <c r="DH25" s="744"/>
      <c r="DI25" s="744"/>
      <c r="DJ25" s="744"/>
      <c r="DK25" s="745"/>
      <c r="DL25" s="743"/>
      <c r="DM25" s="744"/>
      <c r="DN25" s="744"/>
      <c r="DO25" s="744"/>
      <c r="DP25" s="745"/>
      <c r="DQ25" s="743"/>
      <c r="DR25" s="744"/>
      <c r="DS25" s="744"/>
      <c r="DT25" s="744"/>
      <c r="DU25" s="745"/>
      <c r="DV25" s="750"/>
      <c r="DW25" s="751"/>
      <c r="DX25" s="751"/>
      <c r="DY25" s="751"/>
      <c r="DZ25" s="781"/>
      <c r="EA25" s="212"/>
    </row>
    <row r="26" spans="1:131" ht="26.25" customHeight="1" x14ac:dyDescent="0.15">
      <c r="A26" s="722" t="s">
        <v>358</v>
      </c>
      <c r="B26" s="723"/>
      <c r="C26" s="723"/>
      <c r="D26" s="723"/>
      <c r="E26" s="723"/>
      <c r="F26" s="723"/>
      <c r="G26" s="723"/>
      <c r="H26" s="723"/>
      <c r="I26" s="723"/>
      <c r="J26" s="723"/>
      <c r="K26" s="723"/>
      <c r="L26" s="723"/>
      <c r="M26" s="723"/>
      <c r="N26" s="723"/>
      <c r="O26" s="723"/>
      <c r="P26" s="724"/>
      <c r="Q26" s="718" t="s">
        <v>382</v>
      </c>
      <c r="R26" s="714"/>
      <c r="S26" s="714"/>
      <c r="T26" s="714"/>
      <c r="U26" s="715"/>
      <c r="V26" s="718" t="s">
        <v>383</v>
      </c>
      <c r="W26" s="714"/>
      <c r="X26" s="714"/>
      <c r="Y26" s="714"/>
      <c r="Z26" s="715"/>
      <c r="AA26" s="718" t="s">
        <v>384</v>
      </c>
      <c r="AB26" s="714"/>
      <c r="AC26" s="714"/>
      <c r="AD26" s="714"/>
      <c r="AE26" s="714"/>
      <c r="AF26" s="807" t="s">
        <v>385</v>
      </c>
      <c r="AG26" s="808"/>
      <c r="AH26" s="808"/>
      <c r="AI26" s="808"/>
      <c r="AJ26" s="809"/>
      <c r="AK26" s="714" t="s">
        <v>386</v>
      </c>
      <c r="AL26" s="714"/>
      <c r="AM26" s="714"/>
      <c r="AN26" s="714"/>
      <c r="AO26" s="715"/>
      <c r="AP26" s="718" t="s">
        <v>387</v>
      </c>
      <c r="AQ26" s="714"/>
      <c r="AR26" s="714"/>
      <c r="AS26" s="714"/>
      <c r="AT26" s="715"/>
      <c r="AU26" s="718" t="s">
        <v>388</v>
      </c>
      <c r="AV26" s="714"/>
      <c r="AW26" s="714"/>
      <c r="AX26" s="714"/>
      <c r="AY26" s="715"/>
      <c r="AZ26" s="718" t="s">
        <v>389</v>
      </c>
      <c r="BA26" s="714"/>
      <c r="BB26" s="714"/>
      <c r="BC26" s="714"/>
      <c r="BD26" s="715"/>
      <c r="BE26" s="718" t="s">
        <v>365</v>
      </c>
      <c r="BF26" s="714"/>
      <c r="BG26" s="714"/>
      <c r="BH26" s="714"/>
      <c r="BI26" s="720"/>
      <c r="BJ26" s="214"/>
      <c r="BK26" s="214"/>
      <c r="BL26" s="214"/>
      <c r="BM26" s="214"/>
      <c r="BN26" s="214"/>
      <c r="BO26" s="224"/>
      <c r="BP26" s="224"/>
      <c r="BQ26" s="221">
        <v>20</v>
      </c>
      <c r="BR26" s="222"/>
      <c r="BS26" s="750"/>
      <c r="BT26" s="751"/>
      <c r="BU26" s="751"/>
      <c r="BV26" s="751"/>
      <c r="BW26" s="751"/>
      <c r="BX26" s="751"/>
      <c r="BY26" s="751"/>
      <c r="BZ26" s="751"/>
      <c r="CA26" s="751"/>
      <c r="CB26" s="751"/>
      <c r="CC26" s="751"/>
      <c r="CD26" s="751"/>
      <c r="CE26" s="751"/>
      <c r="CF26" s="751"/>
      <c r="CG26" s="752"/>
      <c r="CH26" s="743"/>
      <c r="CI26" s="744"/>
      <c r="CJ26" s="744"/>
      <c r="CK26" s="744"/>
      <c r="CL26" s="745"/>
      <c r="CM26" s="743"/>
      <c r="CN26" s="744"/>
      <c r="CO26" s="744"/>
      <c r="CP26" s="744"/>
      <c r="CQ26" s="745"/>
      <c r="CR26" s="743"/>
      <c r="CS26" s="744"/>
      <c r="CT26" s="744"/>
      <c r="CU26" s="744"/>
      <c r="CV26" s="745"/>
      <c r="CW26" s="743"/>
      <c r="CX26" s="744"/>
      <c r="CY26" s="744"/>
      <c r="CZ26" s="744"/>
      <c r="DA26" s="745"/>
      <c r="DB26" s="743"/>
      <c r="DC26" s="744"/>
      <c r="DD26" s="744"/>
      <c r="DE26" s="744"/>
      <c r="DF26" s="745"/>
      <c r="DG26" s="743"/>
      <c r="DH26" s="744"/>
      <c r="DI26" s="744"/>
      <c r="DJ26" s="744"/>
      <c r="DK26" s="745"/>
      <c r="DL26" s="743"/>
      <c r="DM26" s="744"/>
      <c r="DN26" s="744"/>
      <c r="DO26" s="744"/>
      <c r="DP26" s="745"/>
      <c r="DQ26" s="743"/>
      <c r="DR26" s="744"/>
      <c r="DS26" s="744"/>
      <c r="DT26" s="744"/>
      <c r="DU26" s="745"/>
      <c r="DV26" s="750"/>
      <c r="DW26" s="751"/>
      <c r="DX26" s="751"/>
      <c r="DY26" s="751"/>
      <c r="DZ26" s="781"/>
      <c r="EA26" s="212"/>
    </row>
    <row r="27" spans="1:131" ht="26.25" customHeight="1" thickBot="1" x14ac:dyDescent="0.2">
      <c r="A27" s="725"/>
      <c r="B27" s="726"/>
      <c r="C27" s="726"/>
      <c r="D27" s="726"/>
      <c r="E27" s="726"/>
      <c r="F27" s="726"/>
      <c r="G27" s="726"/>
      <c r="H27" s="726"/>
      <c r="I27" s="726"/>
      <c r="J27" s="726"/>
      <c r="K27" s="726"/>
      <c r="L27" s="726"/>
      <c r="M27" s="726"/>
      <c r="N27" s="726"/>
      <c r="O27" s="726"/>
      <c r="P27" s="727"/>
      <c r="Q27" s="719"/>
      <c r="R27" s="716"/>
      <c r="S27" s="716"/>
      <c r="T27" s="716"/>
      <c r="U27" s="717"/>
      <c r="V27" s="719"/>
      <c r="W27" s="716"/>
      <c r="X27" s="716"/>
      <c r="Y27" s="716"/>
      <c r="Z27" s="717"/>
      <c r="AA27" s="719"/>
      <c r="AB27" s="716"/>
      <c r="AC27" s="716"/>
      <c r="AD27" s="716"/>
      <c r="AE27" s="716"/>
      <c r="AF27" s="810"/>
      <c r="AG27" s="811"/>
      <c r="AH27" s="811"/>
      <c r="AI27" s="811"/>
      <c r="AJ27" s="812"/>
      <c r="AK27" s="716"/>
      <c r="AL27" s="716"/>
      <c r="AM27" s="716"/>
      <c r="AN27" s="716"/>
      <c r="AO27" s="717"/>
      <c r="AP27" s="719"/>
      <c r="AQ27" s="716"/>
      <c r="AR27" s="716"/>
      <c r="AS27" s="716"/>
      <c r="AT27" s="717"/>
      <c r="AU27" s="719"/>
      <c r="AV27" s="716"/>
      <c r="AW27" s="716"/>
      <c r="AX27" s="716"/>
      <c r="AY27" s="717"/>
      <c r="AZ27" s="719"/>
      <c r="BA27" s="716"/>
      <c r="BB27" s="716"/>
      <c r="BC27" s="716"/>
      <c r="BD27" s="717"/>
      <c r="BE27" s="719"/>
      <c r="BF27" s="716"/>
      <c r="BG27" s="716"/>
      <c r="BH27" s="716"/>
      <c r="BI27" s="721"/>
      <c r="BJ27" s="214"/>
      <c r="BK27" s="214"/>
      <c r="BL27" s="214"/>
      <c r="BM27" s="214"/>
      <c r="BN27" s="214"/>
      <c r="BO27" s="224"/>
      <c r="BP27" s="224"/>
      <c r="BQ27" s="221">
        <v>21</v>
      </c>
      <c r="BR27" s="222"/>
      <c r="BS27" s="750"/>
      <c r="BT27" s="751"/>
      <c r="BU27" s="751"/>
      <c r="BV27" s="751"/>
      <c r="BW27" s="751"/>
      <c r="BX27" s="751"/>
      <c r="BY27" s="751"/>
      <c r="BZ27" s="751"/>
      <c r="CA27" s="751"/>
      <c r="CB27" s="751"/>
      <c r="CC27" s="751"/>
      <c r="CD27" s="751"/>
      <c r="CE27" s="751"/>
      <c r="CF27" s="751"/>
      <c r="CG27" s="752"/>
      <c r="CH27" s="743"/>
      <c r="CI27" s="744"/>
      <c r="CJ27" s="744"/>
      <c r="CK27" s="744"/>
      <c r="CL27" s="745"/>
      <c r="CM27" s="743"/>
      <c r="CN27" s="744"/>
      <c r="CO27" s="744"/>
      <c r="CP27" s="744"/>
      <c r="CQ27" s="745"/>
      <c r="CR27" s="743"/>
      <c r="CS27" s="744"/>
      <c r="CT27" s="744"/>
      <c r="CU27" s="744"/>
      <c r="CV27" s="745"/>
      <c r="CW27" s="743"/>
      <c r="CX27" s="744"/>
      <c r="CY27" s="744"/>
      <c r="CZ27" s="744"/>
      <c r="DA27" s="745"/>
      <c r="DB27" s="743"/>
      <c r="DC27" s="744"/>
      <c r="DD27" s="744"/>
      <c r="DE27" s="744"/>
      <c r="DF27" s="745"/>
      <c r="DG27" s="743"/>
      <c r="DH27" s="744"/>
      <c r="DI27" s="744"/>
      <c r="DJ27" s="744"/>
      <c r="DK27" s="745"/>
      <c r="DL27" s="743"/>
      <c r="DM27" s="744"/>
      <c r="DN27" s="744"/>
      <c r="DO27" s="744"/>
      <c r="DP27" s="745"/>
      <c r="DQ27" s="743"/>
      <c r="DR27" s="744"/>
      <c r="DS27" s="744"/>
      <c r="DT27" s="744"/>
      <c r="DU27" s="745"/>
      <c r="DV27" s="750"/>
      <c r="DW27" s="751"/>
      <c r="DX27" s="751"/>
      <c r="DY27" s="751"/>
      <c r="DZ27" s="781"/>
      <c r="EA27" s="212"/>
    </row>
    <row r="28" spans="1:131" ht="26.25" customHeight="1" thickTop="1" x14ac:dyDescent="0.15">
      <c r="A28" s="225">
        <v>1</v>
      </c>
      <c r="B28" s="770" t="s">
        <v>390</v>
      </c>
      <c r="C28" s="771"/>
      <c r="D28" s="771"/>
      <c r="E28" s="771"/>
      <c r="F28" s="771"/>
      <c r="G28" s="771"/>
      <c r="H28" s="771"/>
      <c r="I28" s="771"/>
      <c r="J28" s="771"/>
      <c r="K28" s="771"/>
      <c r="L28" s="771"/>
      <c r="M28" s="771"/>
      <c r="N28" s="771"/>
      <c r="O28" s="771"/>
      <c r="P28" s="772"/>
      <c r="Q28" s="815">
        <v>2386</v>
      </c>
      <c r="R28" s="816"/>
      <c r="S28" s="816"/>
      <c r="T28" s="816"/>
      <c r="U28" s="816"/>
      <c r="V28" s="816">
        <v>2377</v>
      </c>
      <c r="W28" s="816"/>
      <c r="X28" s="816"/>
      <c r="Y28" s="816"/>
      <c r="Z28" s="816"/>
      <c r="AA28" s="816">
        <v>9</v>
      </c>
      <c r="AB28" s="816"/>
      <c r="AC28" s="816"/>
      <c r="AD28" s="816"/>
      <c r="AE28" s="817"/>
      <c r="AF28" s="818">
        <v>9</v>
      </c>
      <c r="AG28" s="816"/>
      <c r="AH28" s="816"/>
      <c r="AI28" s="816"/>
      <c r="AJ28" s="819"/>
      <c r="AK28" s="820">
        <v>244</v>
      </c>
      <c r="AL28" s="821"/>
      <c r="AM28" s="821"/>
      <c r="AN28" s="821"/>
      <c r="AO28" s="821"/>
      <c r="AP28" s="821" t="s">
        <v>488</v>
      </c>
      <c r="AQ28" s="821"/>
      <c r="AR28" s="821"/>
      <c r="AS28" s="821"/>
      <c r="AT28" s="821"/>
      <c r="AU28" s="821" t="s">
        <v>488</v>
      </c>
      <c r="AV28" s="821"/>
      <c r="AW28" s="821"/>
      <c r="AX28" s="821"/>
      <c r="AY28" s="821"/>
      <c r="AZ28" s="822" t="s">
        <v>488</v>
      </c>
      <c r="BA28" s="822"/>
      <c r="BB28" s="822"/>
      <c r="BC28" s="822"/>
      <c r="BD28" s="822"/>
      <c r="BE28" s="813"/>
      <c r="BF28" s="813"/>
      <c r="BG28" s="813"/>
      <c r="BH28" s="813"/>
      <c r="BI28" s="814"/>
      <c r="BJ28" s="214"/>
      <c r="BK28" s="214"/>
      <c r="BL28" s="214"/>
      <c r="BM28" s="214"/>
      <c r="BN28" s="214"/>
      <c r="BO28" s="224"/>
      <c r="BP28" s="224"/>
      <c r="BQ28" s="221">
        <v>22</v>
      </c>
      <c r="BR28" s="222"/>
      <c r="BS28" s="750"/>
      <c r="BT28" s="751"/>
      <c r="BU28" s="751"/>
      <c r="BV28" s="751"/>
      <c r="BW28" s="751"/>
      <c r="BX28" s="751"/>
      <c r="BY28" s="751"/>
      <c r="BZ28" s="751"/>
      <c r="CA28" s="751"/>
      <c r="CB28" s="751"/>
      <c r="CC28" s="751"/>
      <c r="CD28" s="751"/>
      <c r="CE28" s="751"/>
      <c r="CF28" s="751"/>
      <c r="CG28" s="752"/>
      <c r="CH28" s="743"/>
      <c r="CI28" s="744"/>
      <c r="CJ28" s="744"/>
      <c r="CK28" s="744"/>
      <c r="CL28" s="745"/>
      <c r="CM28" s="743"/>
      <c r="CN28" s="744"/>
      <c r="CO28" s="744"/>
      <c r="CP28" s="744"/>
      <c r="CQ28" s="745"/>
      <c r="CR28" s="743"/>
      <c r="CS28" s="744"/>
      <c r="CT28" s="744"/>
      <c r="CU28" s="744"/>
      <c r="CV28" s="745"/>
      <c r="CW28" s="743"/>
      <c r="CX28" s="744"/>
      <c r="CY28" s="744"/>
      <c r="CZ28" s="744"/>
      <c r="DA28" s="745"/>
      <c r="DB28" s="743"/>
      <c r="DC28" s="744"/>
      <c r="DD28" s="744"/>
      <c r="DE28" s="744"/>
      <c r="DF28" s="745"/>
      <c r="DG28" s="743"/>
      <c r="DH28" s="744"/>
      <c r="DI28" s="744"/>
      <c r="DJ28" s="744"/>
      <c r="DK28" s="745"/>
      <c r="DL28" s="743"/>
      <c r="DM28" s="744"/>
      <c r="DN28" s="744"/>
      <c r="DO28" s="744"/>
      <c r="DP28" s="745"/>
      <c r="DQ28" s="743"/>
      <c r="DR28" s="744"/>
      <c r="DS28" s="744"/>
      <c r="DT28" s="744"/>
      <c r="DU28" s="745"/>
      <c r="DV28" s="750"/>
      <c r="DW28" s="751"/>
      <c r="DX28" s="751"/>
      <c r="DY28" s="751"/>
      <c r="DZ28" s="781"/>
      <c r="EA28" s="212"/>
    </row>
    <row r="29" spans="1:131" ht="26.25" customHeight="1" x14ac:dyDescent="0.15">
      <c r="A29" s="225">
        <v>2</v>
      </c>
      <c r="B29" s="761" t="s">
        <v>391</v>
      </c>
      <c r="C29" s="762"/>
      <c r="D29" s="762"/>
      <c r="E29" s="762"/>
      <c r="F29" s="762"/>
      <c r="G29" s="762"/>
      <c r="H29" s="762"/>
      <c r="I29" s="762"/>
      <c r="J29" s="762"/>
      <c r="K29" s="762"/>
      <c r="L29" s="762"/>
      <c r="M29" s="762"/>
      <c r="N29" s="762"/>
      <c r="O29" s="762"/>
      <c r="P29" s="763"/>
      <c r="Q29" s="764">
        <v>2436</v>
      </c>
      <c r="R29" s="765"/>
      <c r="S29" s="765"/>
      <c r="T29" s="765"/>
      <c r="U29" s="765"/>
      <c r="V29" s="765">
        <v>2299</v>
      </c>
      <c r="W29" s="765"/>
      <c r="X29" s="765"/>
      <c r="Y29" s="765"/>
      <c r="Z29" s="765"/>
      <c r="AA29" s="765">
        <v>137</v>
      </c>
      <c r="AB29" s="765"/>
      <c r="AC29" s="765"/>
      <c r="AD29" s="765"/>
      <c r="AE29" s="766"/>
      <c r="AF29" s="767">
        <v>137</v>
      </c>
      <c r="AG29" s="768"/>
      <c r="AH29" s="768"/>
      <c r="AI29" s="768"/>
      <c r="AJ29" s="769"/>
      <c r="AK29" s="827">
        <v>403</v>
      </c>
      <c r="AL29" s="823"/>
      <c r="AM29" s="823"/>
      <c r="AN29" s="823"/>
      <c r="AO29" s="823"/>
      <c r="AP29" s="823" t="s">
        <v>488</v>
      </c>
      <c r="AQ29" s="823"/>
      <c r="AR29" s="823"/>
      <c r="AS29" s="823"/>
      <c r="AT29" s="823"/>
      <c r="AU29" s="823" t="s">
        <v>488</v>
      </c>
      <c r="AV29" s="823"/>
      <c r="AW29" s="823"/>
      <c r="AX29" s="823"/>
      <c r="AY29" s="823"/>
      <c r="AZ29" s="824" t="s">
        <v>488</v>
      </c>
      <c r="BA29" s="824"/>
      <c r="BB29" s="824"/>
      <c r="BC29" s="824"/>
      <c r="BD29" s="824"/>
      <c r="BE29" s="825"/>
      <c r="BF29" s="825"/>
      <c r="BG29" s="825"/>
      <c r="BH29" s="825"/>
      <c r="BI29" s="826"/>
      <c r="BJ29" s="214"/>
      <c r="BK29" s="214"/>
      <c r="BL29" s="214"/>
      <c r="BM29" s="214"/>
      <c r="BN29" s="214"/>
      <c r="BO29" s="224"/>
      <c r="BP29" s="224"/>
      <c r="BQ29" s="221">
        <v>23</v>
      </c>
      <c r="BR29" s="222"/>
      <c r="BS29" s="750"/>
      <c r="BT29" s="751"/>
      <c r="BU29" s="751"/>
      <c r="BV29" s="751"/>
      <c r="BW29" s="751"/>
      <c r="BX29" s="751"/>
      <c r="BY29" s="751"/>
      <c r="BZ29" s="751"/>
      <c r="CA29" s="751"/>
      <c r="CB29" s="751"/>
      <c r="CC29" s="751"/>
      <c r="CD29" s="751"/>
      <c r="CE29" s="751"/>
      <c r="CF29" s="751"/>
      <c r="CG29" s="752"/>
      <c r="CH29" s="743"/>
      <c r="CI29" s="744"/>
      <c r="CJ29" s="744"/>
      <c r="CK29" s="744"/>
      <c r="CL29" s="745"/>
      <c r="CM29" s="743"/>
      <c r="CN29" s="744"/>
      <c r="CO29" s="744"/>
      <c r="CP29" s="744"/>
      <c r="CQ29" s="745"/>
      <c r="CR29" s="743"/>
      <c r="CS29" s="744"/>
      <c r="CT29" s="744"/>
      <c r="CU29" s="744"/>
      <c r="CV29" s="745"/>
      <c r="CW29" s="743"/>
      <c r="CX29" s="744"/>
      <c r="CY29" s="744"/>
      <c r="CZ29" s="744"/>
      <c r="DA29" s="745"/>
      <c r="DB29" s="743"/>
      <c r="DC29" s="744"/>
      <c r="DD29" s="744"/>
      <c r="DE29" s="744"/>
      <c r="DF29" s="745"/>
      <c r="DG29" s="743"/>
      <c r="DH29" s="744"/>
      <c r="DI29" s="744"/>
      <c r="DJ29" s="744"/>
      <c r="DK29" s="745"/>
      <c r="DL29" s="743"/>
      <c r="DM29" s="744"/>
      <c r="DN29" s="744"/>
      <c r="DO29" s="744"/>
      <c r="DP29" s="745"/>
      <c r="DQ29" s="743"/>
      <c r="DR29" s="744"/>
      <c r="DS29" s="744"/>
      <c r="DT29" s="744"/>
      <c r="DU29" s="745"/>
      <c r="DV29" s="750"/>
      <c r="DW29" s="751"/>
      <c r="DX29" s="751"/>
      <c r="DY29" s="751"/>
      <c r="DZ29" s="781"/>
      <c r="EA29" s="212"/>
    </row>
    <row r="30" spans="1:131" ht="26.25" customHeight="1" x14ac:dyDescent="0.15">
      <c r="A30" s="225">
        <v>3</v>
      </c>
      <c r="B30" s="761" t="s">
        <v>392</v>
      </c>
      <c r="C30" s="762"/>
      <c r="D30" s="762"/>
      <c r="E30" s="762"/>
      <c r="F30" s="762"/>
      <c r="G30" s="762"/>
      <c r="H30" s="762"/>
      <c r="I30" s="762"/>
      <c r="J30" s="762"/>
      <c r="K30" s="762"/>
      <c r="L30" s="762"/>
      <c r="M30" s="762"/>
      <c r="N30" s="762"/>
      <c r="O30" s="762"/>
      <c r="P30" s="763"/>
      <c r="Q30" s="764">
        <v>332</v>
      </c>
      <c r="R30" s="765"/>
      <c r="S30" s="765"/>
      <c r="T30" s="765"/>
      <c r="U30" s="765"/>
      <c r="V30" s="765">
        <v>323</v>
      </c>
      <c r="W30" s="765"/>
      <c r="X30" s="765"/>
      <c r="Y30" s="765"/>
      <c r="Z30" s="765"/>
      <c r="AA30" s="765">
        <v>9</v>
      </c>
      <c r="AB30" s="765"/>
      <c r="AC30" s="765"/>
      <c r="AD30" s="765"/>
      <c r="AE30" s="766"/>
      <c r="AF30" s="767">
        <v>9</v>
      </c>
      <c r="AG30" s="768"/>
      <c r="AH30" s="768"/>
      <c r="AI30" s="768"/>
      <c r="AJ30" s="769"/>
      <c r="AK30" s="827">
        <v>100</v>
      </c>
      <c r="AL30" s="823"/>
      <c r="AM30" s="823"/>
      <c r="AN30" s="823"/>
      <c r="AO30" s="823"/>
      <c r="AP30" s="823" t="s">
        <v>488</v>
      </c>
      <c r="AQ30" s="823"/>
      <c r="AR30" s="823"/>
      <c r="AS30" s="823"/>
      <c r="AT30" s="823"/>
      <c r="AU30" s="823" t="s">
        <v>488</v>
      </c>
      <c r="AV30" s="823"/>
      <c r="AW30" s="823"/>
      <c r="AX30" s="823"/>
      <c r="AY30" s="823"/>
      <c r="AZ30" s="824" t="s">
        <v>488</v>
      </c>
      <c r="BA30" s="824"/>
      <c r="BB30" s="824"/>
      <c r="BC30" s="824"/>
      <c r="BD30" s="824"/>
      <c r="BE30" s="825"/>
      <c r="BF30" s="825"/>
      <c r="BG30" s="825"/>
      <c r="BH30" s="825"/>
      <c r="BI30" s="826"/>
      <c r="BJ30" s="214"/>
      <c r="BK30" s="214"/>
      <c r="BL30" s="214"/>
      <c r="BM30" s="214"/>
      <c r="BN30" s="214"/>
      <c r="BO30" s="224"/>
      <c r="BP30" s="224"/>
      <c r="BQ30" s="221">
        <v>24</v>
      </c>
      <c r="BR30" s="222"/>
      <c r="BS30" s="750"/>
      <c r="BT30" s="751"/>
      <c r="BU30" s="751"/>
      <c r="BV30" s="751"/>
      <c r="BW30" s="751"/>
      <c r="BX30" s="751"/>
      <c r="BY30" s="751"/>
      <c r="BZ30" s="751"/>
      <c r="CA30" s="751"/>
      <c r="CB30" s="751"/>
      <c r="CC30" s="751"/>
      <c r="CD30" s="751"/>
      <c r="CE30" s="751"/>
      <c r="CF30" s="751"/>
      <c r="CG30" s="752"/>
      <c r="CH30" s="743"/>
      <c r="CI30" s="744"/>
      <c r="CJ30" s="744"/>
      <c r="CK30" s="744"/>
      <c r="CL30" s="745"/>
      <c r="CM30" s="743"/>
      <c r="CN30" s="744"/>
      <c r="CO30" s="744"/>
      <c r="CP30" s="744"/>
      <c r="CQ30" s="745"/>
      <c r="CR30" s="743"/>
      <c r="CS30" s="744"/>
      <c r="CT30" s="744"/>
      <c r="CU30" s="744"/>
      <c r="CV30" s="745"/>
      <c r="CW30" s="743"/>
      <c r="CX30" s="744"/>
      <c r="CY30" s="744"/>
      <c r="CZ30" s="744"/>
      <c r="DA30" s="745"/>
      <c r="DB30" s="743"/>
      <c r="DC30" s="744"/>
      <c r="DD30" s="744"/>
      <c r="DE30" s="744"/>
      <c r="DF30" s="745"/>
      <c r="DG30" s="743"/>
      <c r="DH30" s="744"/>
      <c r="DI30" s="744"/>
      <c r="DJ30" s="744"/>
      <c r="DK30" s="745"/>
      <c r="DL30" s="743"/>
      <c r="DM30" s="744"/>
      <c r="DN30" s="744"/>
      <c r="DO30" s="744"/>
      <c r="DP30" s="745"/>
      <c r="DQ30" s="743"/>
      <c r="DR30" s="744"/>
      <c r="DS30" s="744"/>
      <c r="DT30" s="744"/>
      <c r="DU30" s="745"/>
      <c r="DV30" s="750"/>
      <c r="DW30" s="751"/>
      <c r="DX30" s="751"/>
      <c r="DY30" s="751"/>
      <c r="DZ30" s="781"/>
      <c r="EA30" s="212"/>
    </row>
    <row r="31" spans="1:131" ht="26.25" customHeight="1" x14ac:dyDescent="0.15">
      <c r="A31" s="225">
        <v>4</v>
      </c>
      <c r="B31" s="761" t="s">
        <v>393</v>
      </c>
      <c r="C31" s="762"/>
      <c r="D31" s="762"/>
      <c r="E31" s="762"/>
      <c r="F31" s="762"/>
      <c r="G31" s="762"/>
      <c r="H31" s="762"/>
      <c r="I31" s="762"/>
      <c r="J31" s="762"/>
      <c r="K31" s="762"/>
      <c r="L31" s="762"/>
      <c r="M31" s="762"/>
      <c r="N31" s="762"/>
      <c r="O31" s="762"/>
      <c r="P31" s="763"/>
      <c r="Q31" s="764">
        <v>1000</v>
      </c>
      <c r="R31" s="765"/>
      <c r="S31" s="765"/>
      <c r="T31" s="765"/>
      <c r="U31" s="765"/>
      <c r="V31" s="765">
        <v>1068</v>
      </c>
      <c r="W31" s="765"/>
      <c r="X31" s="765"/>
      <c r="Y31" s="765"/>
      <c r="Z31" s="765"/>
      <c r="AA31" s="765">
        <v>-68</v>
      </c>
      <c r="AB31" s="765"/>
      <c r="AC31" s="765"/>
      <c r="AD31" s="765"/>
      <c r="AE31" s="766"/>
      <c r="AF31" s="767">
        <v>979</v>
      </c>
      <c r="AG31" s="768"/>
      <c r="AH31" s="768"/>
      <c r="AI31" s="768"/>
      <c r="AJ31" s="769"/>
      <c r="AK31" s="827">
        <v>229</v>
      </c>
      <c r="AL31" s="823"/>
      <c r="AM31" s="823"/>
      <c r="AN31" s="823"/>
      <c r="AO31" s="823"/>
      <c r="AP31" s="823">
        <v>113</v>
      </c>
      <c r="AQ31" s="823"/>
      <c r="AR31" s="823"/>
      <c r="AS31" s="823"/>
      <c r="AT31" s="823"/>
      <c r="AU31" s="823">
        <v>66</v>
      </c>
      <c r="AV31" s="823"/>
      <c r="AW31" s="823"/>
      <c r="AX31" s="823"/>
      <c r="AY31" s="823"/>
      <c r="AZ31" s="824" t="s">
        <v>488</v>
      </c>
      <c r="BA31" s="824"/>
      <c r="BB31" s="824"/>
      <c r="BC31" s="824"/>
      <c r="BD31" s="824"/>
      <c r="BE31" s="825" t="s">
        <v>394</v>
      </c>
      <c r="BF31" s="825"/>
      <c r="BG31" s="825"/>
      <c r="BH31" s="825"/>
      <c r="BI31" s="826"/>
      <c r="BJ31" s="214"/>
      <c r="BK31" s="214"/>
      <c r="BL31" s="214"/>
      <c r="BM31" s="214"/>
      <c r="BN31" s="214"/>
      <c r="BO31" s="224"/>
      <c r="BP31" s="224"/>
      <c r="BQ31" s="221">
        <v>25</v>
      </c>
      <c r="BR31" s="222"/>
      <c r="BS31" s="750"/>
      <c r="BT31" s="751"/>
      <c r="BU31" s="751"/>
      <c r="BV31" s="751"/>
      <c r="BW31" s="751"/>
      <c r="BX31" s="751"/>
      <c r="BY31" s="751"/>
      <c r="BZ31" s="751"/>
      <c r="CA31" s="751"/>
      <c r="CB31" s="751"/>
      <c r="CC31" s="751"/>
      <c r="CD31" s="751"/>
      <c r="CE31" s="751"/>
      <c r="CF31" s="751"/>
      <c r="CG31" s="752"/>
      <c r="CH31" s="743"/>
      <c r="CI31" s="744"/>
      <c r="CJ31" s="744"/>
      <c r="CK31" s="744"/>
      <c r="CL31" s="745"/>
      <c r="CM31" s="743"/>
      <c r="CN31" s="744"/>
      <c r="CO31" s="744"/>
      <c r="CP31" s="744"/>
      <c r="CQ31" s="745"/>
      <c r="CR31" s="743"/>
      <c r="CS31" s="744"/>
      <c r="CT31" s="744"/>
      <c r="CU31" s="744"/>
      <c r="CV31" s="745"/>
      <c r="CW31" s="743"/>
      <c r="CX31" s="744"/>
      <c r="CY31" s="744"/>
      <c r="CZ31" s="744"/>
      <c r="DA31" s="745"/>
      <c r="DB31" s="743"/>
      <c r="DC31" s="744"/>
      <c r="DD31" s="744"/>
      <c r="DE31" s="744"/>
      <c r="DF31" s="745"/>
      <c r="DG31" s="743"/>
      <c r="DH31" s="744"/>
      <c r="DI31" s="744"/>
      <c r="DJ31" s="744"/>
      <c r="DK31" s="745"/>
      <c r="DL31" s="743"/>
      <c r="DM31" s="744"/>
      <c r="DN31" s="744"/>
      <c r="DO31" s="744"/>
      <c r="DP31" s="745"/>
      <c r="DQ31" s="743"/>
      <c r="DR31" s="744"/>
      <c r="DS31" s="744"/>
      <c r="DT31" s="744"/>
      <c r="DU31" s="745"/>
      <c r="DV31" s="750"/>
      <c r="DW31" s="751"/>
      <c r="DX31" s="751"/>
      <c r="DY31" s="751"/>
      <c r="DZ31" s="781"/>
      <c r="EA31" s="212"/>
    </row>
    <row r="32" spans="1:131" ht="26.25" customHeight="1" x14ac:dyDescent="0.15">
      <c r="A32" s="225">
        <v>5</v>
      </c>
      <c r="B32" s="761" t="s">
        <v>395</v>
      </c>
      <c r="C32" s="762"/>
      <c r="D32" s="762"/>
      <c r="E32" s="762"/>
      <c r="F32" s="762"/>
      <c r="G32" s="762"/>
      <c r="H32" s="762"/>
      <c r="I32" s="762"/>
      <c r="J32" s="762"/>
      <c r="K32" s="762"/>
      <c r="L32" s="762"/>
      <c r="M32" s="762"/>
      <c r="N32" s="762"/>
      <c r="O32" s="762"/>
      <c r="P32" s="763"/>
      <c r="Q32" s="764">
        <v>891</v>
      </c>
      <c r="R32" s="765"/>
      <c r="S32" s="765"/>
      <c r="T32" s="765"/>
      <c r="U32" s="765"/>
      <c r="V32" s="765">
        <v>740</v>
      </c>
      <c r="W32" s="765"/>
      <c r="X32" s="765"/>
      <c r="Y32" s="765"/>
      <c r="Z32" s="765"/>
      <c r="AA32" s="765">
        <v>151</v>
      </c>
      <c r="AB32" s="765"/>
      <c r="AC32" s="765"/>
      <c r="AD32" s="765"/>
      <c r="AE32" s="766"/>
      <c r="AF32" s="767">
        <v>85</v>
      </c>
      <c r="AG32" s="768"/>
      <c r="AH32" s="768"/>
      <c r="AI32" s="768"/>
      <c r="AJ32" s="769"/>
      <c r="AK32" s="827">
        <v>650</v>
      </c>
      <c r="AL32" s="823"/>
      <c r="AM32" s="823"/>
      <c r="AN32" s="823"/>
      <c r="AO32" s="823"/>
      <c r="AP32" s="823">
        <v>4714</v>
      </c>
      <c r="AQ32" s="823"/>
      <c r="AR32" s="823"/>
      <c r="AS32" s="823"/>
      <c r="AT32" s="823"/>
      <c r="AU32" s="823">
        <v>3813</v>
      </c>
      <c r="AV32" s="823"/>
      <c r="AW32" s="823"/>
      <c r="AX32" s="823"/>
      <c r="AY32" s="823"/>
      <c r="AZ32" s="824" t="s">
        <v>488</v>
      </c>
      <c r="BA32" s="824"/>
      <c r="BB32" s="824"/>
      <c r="BC32" s="824"/>
      <c r="BD32" s="824"/>
      <c r="BE32" s="825" t="s">
        <v>394</v>
      </c>
      <c r="BF32" s="825"/>
      <c r="BG32" s="825"/>
      <c r="BH32" s="825"/>
      <c r="BI32" s="826"/>
      <c r="BJ32" s="214"/>
      <c r="BK32" s="214"/>
      <c r="BL32" s="214"/>
      <c r="BM32" s="214"/>
      <c r="BN32" s="214"/>
      <c r="BO32" s="224"/>
      <c r="BP32" s="224"/>
      <c r="BQ32" s="221">
        <v>26</v>
      </c>
      <c r="BR32" s="222"/>
      <c r="BS32" s="750"/>
      <c r="BT32" s="751"/>
      <c r="BU32" s="751"/>
      <c r="BV32" s="751"/>
      <c r="BW32" s="751"/>
      <c r="BX32" s="751"/>
      <c r="BY32" s="751"/>
      <c r="BZ32" s="751"/>
      <c r="CA32" s="751"/>
      <c r="CB32" s="751"/>
      <c r="CC32" s="751"/>
      <c r="CD32" s="751"/>
      <c r="CE32" s="751"/>
      <c r="CF32" s="751"/>
      <c r="CG32" s="752"/>
      <c r="CH32" s="743"/>
      <c r="CI32" s="744"/>
      <c r="CJ32" s="744"/>
      <c r="CK32" s="744"/>
      <c r="CL32" s="745"/>
      <c r="CM32" s="743"/>
      <c r="CN32" s="744"/>
      <c r="CO32" s="744"/>
      <c r="CP32" s="744"/>
      <c r="CQ32" s="745"/>
      <c r="CR32" s="743"/>
      <c r="CS32" s="744"/>
      <c r="CT32" s="744"/>
      <c r="CU32" s="744"/>
      <c r="CV32" s="745"/>
      <c r="CW32" s="743"/>
      <c r="CX32" s="744"/>
      <c r="CY32" s="744"/>
      <c r="CZ32" s="744"/>
      <c r="DA32" s="745"/>
      <c r="DB32" s="743"/>
      <c r="DC32" s="744"/>
      <c r="DD32" s="744"/>
      <c r="DE32" s="744"/>
      <c r="DF32" s="745"/>
      <c r="DG32" s="743"/>
      <c r="DH32" s="744"/>
      <c r="DI32" s="744"/>
      <c r="DJ32" s="744"/>
      <c r="DK32" s="745"/>
      <c r="DL32" s="743"/>
      <c r="DM32" s="744"/>
      <c r="DN32" s="744"/>
      <c r="DO32" s="744"/>
      <c r="DP32" s="745"/>
      <c r="DQ32" s="743"/>
      <c r="DR32" s="744"/>
      <c r="DS32" s="744"/>
      <c r="DT32" s="744"/>
      <c r="DU32" s="745"/>
      <c r="DV32" s="750"/>
      <c r="DW32" s="751"/>
      <c r="DX32" s="751"/>
      <c r="DY32" s="751"/>
      <c r="DZ32" s="781"/>
      <c r="EA32" s="212"/>
    </row>
    <row r="33" spans="1:131" ht="26.25" customHeight="1" x14ac:dyDescent="0.15">
      <c r="A33" s="225">
        <v>6</v>
      </c>
      <c r="B33" s="761"/>
      <c r="C33" s="762"/>
      <c r="D33" s="762"/>
      <c r="E33" s="762"/>
      <c r="F33" s="762"/>
      <c r="G33" s="762"/>
      <c r="H33" s="762"/>
      <c r="I33" s="762"/>
      <c r="J33" s="762"/>
      <c r="K33" s="762"/>
      <c r="L33" s="762"/>
      <c r="M33" s="762"/>
      <c r="N33" s="762"/>
      <c r="O33" s="762"/>
      <c r="P33" s="763"/>
      <c r="Q33" s="764"/>
      <c r="R33" s="765"/>
      <c r="S33" s="765"/>
      <c r="T33" s="765"/>
      <c r="U33" s="765"/>
      <c r="V33" s="765"/>
      <c r="W33" s="765"/>
      <c r="X33" s="765"/>
      <c r="Y33" s="765"/>
      <c r="Z33" s="765"/>
      <c r="AA33" s="765"/>
      <c r="AB33" s="765"/>
      <c r="AC33" s="765"/>
      <c r="AD33" s="765"/>
      <c r="AE33" s="766"/>
      <c r="AF33" s="767"/>
      <c r="AG33" s="768"/>
      <c r="AH33" s="768"/>
      <c r="AI33" s="768"/>
      <c r="AJ33" s="769"/>
      <c r="AK33" s="827"/>
      <c r="AL33" s="823"/>
      <c r="AM33" s="823"/>
      <c r="AN33" s="823"/>
      <c r="AO33" s="823"/>
      <c r="AP33" s="823"/>
      <c r="AQ33" s="823"/>
      <c r="AR33" s="823"/>
      <c r="AS33" s="823"/>
      <c r="AT33" s="823"/>
      <c r="AU33" s="823"/>
      <c r="AV33" s="823"/>
      <c r="AW33" s="823"/>
      <c r="AX33" s="823"/>
      <c r="AY33" s="823"/>
      <c r="AZ33" s="824"/>
      <c r="BA33" s="824"/>
      <c r="BB33" s="824"/>
      <c r="BC33" s="824"/>
      <c r="BD33" s="824"/>
      <c r="BE33" s="825"/>
      <c r="BF33" s="825"/>
      <c r="BG33" s="825"/>
      <c r="BH33" s="825"/>
      <c r="BI33" s="826"/>
      <c r="BJ33" s="214"/>
      <c r="BK33" s="214"/>
      <c r="BL33" s="214"/>
      <c r="BM33" s="214"/>
      <c r="BN33" s="214"/>
      <c r="BO33" s="224"/>
      <c r="BP33" s="224"/>
      <c r="BQ33" s="221">
        <v>27</v>
      </c>
      <c r="BR33" s="222"/>
      <c r="BS33" s="750"/>
      <c r="BT33" s="751"/>
      <c r="BU33" s="751"/>
      <c r="BV33" s="751"/>
      <c r="BW33" s="751"/>
      <c r="BX33" s="751"/>
      <c r="BY33" s="751"/>
      <c r="BZ33" s="751"/>
      <c r="CA33" s="751"/>
      <c r="CB33" s="751"/>
      <c r="CC33" s="751"/>
      <c r="CD33" s="751"/>
      <c r="CE33" s="751"/>
      <c r="CF33" s="751"/>
      <c r="CG33" s="752"/>
      <c r="CH33" s="743"/>
      <c r="CI33" s="744"/>
      <c r="CJ33" s="744"/>
      <c r="CK33" s="744"/>
      <c r="CL33" s="745"/>
      <c r="CM33" s="743"/>
      <c r="CN33" s="744"/>
      <c r="CO33" s="744"/>
      <c r="CP33" s="744"/>
      <c r="CQ33" s="745"/>
      <c r="CR33" s="743"/>
      <c r="CS33" s="744"/>
      <c r="CT33" s="744"/>
      <c r="CU33" s="744"/>
      <c r="CV33" s="745"/>
      <c r="CW33" s="743"/>
      <c r="CX33" s="744"/>
      <c r="CY33" s="744"/>
      <c r="CZ33" s="744"/>
      <c r="DA33" s="745"/>
      <c r="DB33" s="743"/>
      <c r="DC33" s="744"/>
      <c r="DD33" s="744"/>
      <c r="DE33" s="744"/>
      <c r="DF33" s="745"/>
      <c r="DG33" s="743"/>
      <c r="DH33" s="744"/>
      <c r="DI33" s="744"/>
      <c r="DJ33" s="744"/>
      <c r="DK33" s="745"/>
      <c r="DL33" s="743"/>
      <c r="DM33" s="744"/>
      <c r="DN33" s="744"/>
      <c r="DO33" s="744"/>
      <c r="DP33" s="745"/>
      <c r="DQ33" s="743"/>
      <c r="DR33" s="744"/>
      <c r="DS33" s="744"/>
      <c r="DT33" s="744"/>
      <c r="DU33" s="745"/>
      <c r="DV33" s="750"/>
      <c r="DW33" s="751"/>
      <c r="DX33" s="751"/>
      <c r="DY33" s="751"/>
      <c r="DZ33" s="781"/>
      <c r="EA33" s="212"/>
    </row>
    <row r="34" spans="1:131" ht="26.25" customHeight="1" x14ac:dyDescent="0.15">
      <c r="A34" s="225">
        <v>7</v>
      </c>
      <c r="B34" s="761"/>
      <c r="C34" s="762"/>
      <c r="D34" s="762"/>
      <c r="E34" s="762"/>
      <c r="F34" s="762"/>
      <c r="G34" s="762"/>
      <c r="H34" s="762"/>
      <c r="I34" s="762"/>
      <c r="J34" s="762"/>
      <c r="K34" s="762"/>
      <c r="L34" s="762"/>
      <c r="M34" s="762"/>
      <c r="N34" s="762"/>
      <c r="O34" s="762"/>
      <c r="P34" s="763"/>
      <c r="Q34" s="764"/>
      <c r="R34" s="765"/>
      <c r="S34" s="765"/>
      <c r="T34" s="765"/>
      <c r="U34" s="765"/>
      <c r="V34" s="765"/>
      <c r="W34" s="765"/>
      <c r="X34" s="765"/>
      <c r="Y34" s="765"/>
      <c r="Z34" s="765"/>
      <c r="AA34" s="765"/>
      <c r="AB34" s="765"/>
      <c r="AC34" s="765"/>
      <c r="AD34" s="765"/>
      <c r="AE34" s="766"/>
      <c r="AF34" s="767"/>
      <c r="AG34" s="768"/>
      <c r="AH34" s="768"/>
      <c r="AI34" s="768"/>
      <c r="AJ34" s="769"/>
      <c r="AK34" s="827"/>
      <c r="AL34" s="823"/>
      <c r="AM34" s="823"/>
      <c r="AN34" s="823"/>
      <c r="AO34" s="823"/>
      <c r="AP34" s="823"/>
      <c r="AQ34" s="823"/>
      <c r="AR34" s="823"/>
      <c r="AS34" s="823"/>
      <c r="AT34" s="823"/>
      <c r="AU34" s="823"/>
      <c r="AV34" s="823"/>
      <c r="AW34" s="823"/>
      <c r="AX34" s="823"/>
      <c r="AY34" s="823"/>
      <c r="AZ34" s="824"/>
      <c r="BA34" s="824"/>
      <c r="BB34" s="824"/>
      <c r="BC34" s="824"/>
      <c r="BD34" s="824"/>
      <c r="BE34" s="825"/>
      <c r="BF34" s="825"/>
      <c r="BG34" s="825"/>
      <c r="BH34" s="825"/>
      <c r="BI34" s="826"/>
      <c r="BJ34" s="214"/>
      <c r="BK34" s="214"/>
      <c r="BL34" s="214"/>
      <c r="BM34" s="214"/>
      <c r="BN34" s="214"/>
      <c r="BO34" s="224"/>
      <c r="BP34" s="224"/>
      <c r="BQ34" s="221">
        <v>28</v>
      </c>
      <c r="BR34" s="222"/>
      <c r="BS34" s="750"/>
      <c r="BT34" s="751"/>
      <c r="BU34" s="751"/>
      <c r="BV34" s="751"/>
      <c r="BW34" s="751"/>
      <c r="BX34" s="751"/>
      <c r="BY34" s="751"/>
      <c r="BZ34" s="751"/>
      <c r="CA34" s="751"/>
      <c r="CB34" s="751"/>
      <c r="CC34" s="751"/>
      <c r="CD34" s="751"/>
      <c r="CE34" s="751"/>
      <c r="CF34" s="751"/>
      <c r="CG34" s="752"/>
      <c r="CH34" s="743"/>
      <c r="CI34" s="744"/>
      <c r="CJ34" s="744"/>
      <c r="CK34" s="744"/>
      <c r="CL34" s="745"/>
      <c r="CM34" s="743"/>
      <c r="CN34" s="744"/>
      <c r="CO34" s="744"/>
      <c r="CP34" s="744"/>
      <c r="CQ34" s="745"/>
      <c r="CR34" s="743"/>
      <c r="CS34" s="744"/>
      <c r="CT34" s="744"/>
      <c r="CU34" s="744"/>
      <c r="CV34" s="745"/>
      <c r="CW34" s="743"/>
      <c r="CX34" s="744"/>
      <c r="CY34" s="744"/>
      <c r="CZ34" s="744"/>
      <c r="DA34" s="745"/>
      <c r="DB34" s="743"/>
      <c r="DC34" s="744"/>
      <c r="DD34" s="744"/>
      <c r="DE34" s="744"/>
      <c r="DF34" s="745"/>
      <c r="DG34" s="743"/>
      <c r="DH34" s="744"/>
      <c r="DI34" s="744"/>
      <c r="DJ34" s="744"/>
      <c r="DK34" s="745"/>
      <c r="DL34" s="743"/>
      <c r="DM34" s="744"/>
      <c r="DN34" s="744"/>
      <c r="DO34" s="744"/>
      <c r="DP34" s="745"/>
      <c r="DQ34" s="743"/>
      <c r="DR34" s="744"/>
      <c r="DS34" s="744"/>
      <c r="DT34" s="744"/>
      <c r="DU34" s="745"/>
      <c r="DV34" s="750"/>
      <c r="DW34" s="751"/>
      <c r="DX34" s="751"/>
      <c r="DY34" s="751"/>
      <c r="DZ34" s="781"/>
      <c r="EA34" s="212"/>
    </row>
    <row r="35" spans="1:131" ht="26.25" customHeight="1" x14ac:dyDescent="0.15">
      <c r="A35" s="225">
        <v>8</v>
      </c>
      <c r="B35" s="761"/>
      <c r="C35" s="762"/>
      <c r="D35" s="762"/>
      <c r="E35" s="762"/>
      <c r="F35" s="762"/>
      <c r="G35" s="762"/>
      <c r="H35" s="762"/>
      <c r="I35" s="762"/>
      <c r="J35" s="762"/>
      <c r="K35" s="762"/>
      <c r="L35" s="762"/>
      <c r="M35" s="762"/>
      <c r="N35" s="762"/>
      <c r="O35" s="762"/>
      <c r="P35" s="763"/>
      <c r="Q35" s="764"/>
      <c r="R35" s="765"/>
      <c r="S35" s="765"/>
      <c r="T35" s="765"/>
      <c r="U35" s="765"/>
      <c r="V35" s="765"/>
      <c r="W35" s="765"/>
      <c r="X35" s="765"/>
      <c r="Y35" s="765"/>
      <c r="Z35" s="765"/>
      <c r="AA35" s="765"/>
      <c r="AB35" s="765"/>
      <c r="AC35" s="765"/>
      <c r="AD35" s="765"/>
      <c r="AE35" s="766"/>
      <c r="AF35" s="767"/>
      <c r="AG35" s="768"/>
      <c r="AH35" s="768"/>
      <c r="AI35" s="768"/>
      <c r="AJ35" s="769"/>
      <c r="AK35" s="827"/>
      <c r="AL35" s="823"/>
      <c r="AM35" s="823"/>
      <c r="AN35" s="823"/>
      <c r="AO35" s="823"/>
      <c r="AP35" s="823"/>
      <c r="AQ35" s="823"/>
      <c r="AR35" s="823"/>
      <c r="AS35" s="823"/>
      <c r="AT35" s="823"/>
      <c r="AU35" s="823"/>
      <c r="AV35" s="823"/>
      <c r="AW35" s="823"/>
      <c r="AX35" s="823"/>
      <c r="AY35" s="823"/>
      <c r="AZ35" s="824"/>
      <c r="BA35" s="824"/>
      <c r="BB35" s="824"/>
      <c r="BC35" s="824"/>
      <c r="BD35" s="824"/>
      <c r="BE35" s="825"/>
      <c r="BF35" s="825"/>
      <c r="BG35" s="825"/>
      <c r="BH35" s="825"/>
      <c r="BI35" s="826"/>
      <c r="BJ35" s="214"/>
      <c r="BK35" s="214"/>
      <c r="BL35" s="214"/>
      <c r="BM35" s="214"/>
      <c r="BN35" s="214"/>
      <c r="BO35" s="224"/>
      <c r="BP35" s="224"/>
      <c r="BQ35" s="221">
        <v>29</v>
      </c>
      <c r="BR35" s="222"/>
      <c r="BS35" s="750"/>
      <c r="BT35" s="751"/>
      <c r="BU35" s="751"/>
      <c r="BV35" s="751"/>
      <c r="BW35" s="751"/>
      <c r="BX35" s="751"/>
      <c r="BY35" s="751"/>
      <c r="BZ35" s="751"/>
      <c r="CA35" s="751"/>
      <c r="CB35" s="751"/>
      <c r="CC35" s="751"/>
      <c r="CD35" s="751"/>
      <c r="CE35" s="751"/>
      <c r="CF35" s="751"/>
      <c r="CG35" s="752"/>
      <c r="CH35" s="743"/>
      <c r="CI35" s="744"/>
      <c r="CJ35" s="744"/>
      <c r="CK35" s="744"/>
      <c r="CL35" s="745"/>
      <c r="CM35" s="743"/>
      <c r="CN35" s="744"/>
      <c r="CO35" s="744"/>
      <c r="CP35" s="744"/>
      <c r="CQ35" s="745"/>
      <c r="CR35" s="743"/>
      <c r="CS35" s="744"/>
      <c r="CT35" s="744"/>
      <c r="CU35" s="744"/>
      <c r="CV35" s="745"/>
      <c r="CW35" s="743"/>
      <c r="CX35" s="744"/>
      <c r="CY35" s="744"/>
      <c r="CZ35" s="744"/>
      <c r="DA35" s="745"/>
      <c r="DB35" s="743"/>
      <c r="DC35" s="744"/>
      <c r="DD35" s="744"/>
      <c r="DE35" s="744"/>
      <c r="DF35" s="745"/>
      <c r="DG35" s="743"/>
      <c r="DH35" s="744"/>
      <c r="DI35" s="744"/>
      <c r="DJ35" s="744"/>
      <c r="DK35" s="745"/>
      <c r="DL35" s="743"/>
      <c r="DM35" s="744"/>
      <c r="DN35" s="744"/>
      <c r="DO35" s="744"/>
      <c r="DP35" s="745"/>
      <c r="DQ35" s="743"/>
      <c r="DR35" s="744"/>
      <c r="DS35" s="744"/>
      <c r="DT35" s="744"/>
      <c r="DU35" s="745"/>
      <c r="DV35" s="750"/>
      <c r="DW35" s="751"/>
      <c r="DX35" s="751"/>
      <c r="DY35" s="751"/>
      <c r="DZ35" s="781"/>
      <c r="EA35" s="212"/>
    </row>
    <row r="36" spans="1:131" ht="26.25" customHeight="1" x14ac:dyDescent="0.15">
      <c r="A36" s="225">
        <v>9</v>
      </c>
      <c r="B36" s="761"/>
      <c r="C36" s="762"/>
      <c r="D36" s="762"/>
      <c r="E36" s="762"/>
      <c r="F36" s="762"/>
      <c r="G36" s="762"/>
      <c r="H36" s="762"/>
      <c r="I36" s="762"/>
      <c r="J36" s="762"/>
      <c r="K36" s="762"/>
      <c r="L36" s="762"/>
      <c r="M36" s="762"/>
      <c r="N36" s="762"/>
      <c r="O36" s="762"/>
      <c r="P36" s="763"/>
      <c r="Q36" s="764"/>
      <c r="R36" s="765"/>
      <c r="S36" s="765"/>
      <c r="T36" s="765"/>
      <c r="U36" s="765"/>
      <c r="V36" s="765"/>
      <c r="W36" s="765"/>
      <c r="X36" s="765"/>
      <c r="Y36" s="765"/>
      <c r="Z36" s="765"/>
      <c r="AA36" s="765"/>
      <c r="AB36" s="765"/>
      <c r="AC36" s="765"/>
      <c r="AD36" s="765"/>
      <c r="AE36" s="766"/>
      <c r="AF36" s="767"/>
      <c r="AG36" s="768"/>
      <c r="AH36" s="768"/>
      <c r="AI36" s="768"/>
      <c r="AJ36" s="769"/>
      <c r="AK36" s="827"/>
      <c r="AL36" s="823"/>
      <c r="AM36" s="823"/>
      <c r="AN36" s="823"/>
      <c r="AO36" s="823"/>
      <c r="AP36" s="823"/>
      <c r="AQ36" s="823"/>
      <c r="AR36" s="823"/>
      <c r="AS36" s="823"/>
      <c r="AT36" s="823"/>
      <c r="AU36" s="823"/>
      <c r="AV36" s="823"/>
      <c r="AW36" s="823"/>
      <c r="AX36" s="823"/>
      <c r="AY36" s="823"/>
      <c r="AZ36" s="824"/>
      <c r="BA36" s="824"/>
      <c r="BB36" s="824"/>
      <c r="BC36" s="824"/>
      <c r="BD36" s="824"/>
      <c r="BE36" s="825"/>
      <c r="BF36" s="825"/>
      <c r="BG36" s="825"/>
      <c r="BH36" s="825"/>
      <c r="BI36" s="826"/>
      <c r="BJ36" s="214"/>
      <c r="BK36" s="214"/>
      <c r="BL36" s="214"/>
      <c r="BM36" s="214"/>
      <c r="BN36" s="214"/>
      <c r="BO36" s="224"/>
      <c r="BP36" s="224"/>
      <c r="BQ36" s="221">
        <v>30</v>
      </c>
      <c r="BR36" s="222"/>
      <c r="BS36" s="750"/>
      <c r="BT36" s="751"/>
      <c r="BU36" s="751"/>
      <c r="BV36" s="751"/>
      <c r="BW36" s="751"/>
      <c r="BX36" s="751"/>
      <c r="BY36" s="751"/>
      <c r="BZ36" s="751"/>
      <c r="CA36" s="751"/>
      <c r="CB36" s="751"/>
      <c r="CC36" s="751"/>
      <c r="CD36" s="751"/>
      <c r="CE36" s="751"/>
      <c r="CF36" s="751"/>
      <c r="CG36" s="752"/>
      <c r="CH36" s="743"/>
      <c r="CI36" s="744"/>
      <c r="CJ36" s="744"/>
      <c r="CK36" s="744"/>
      <c r="CL36" s="745"/>
      <c r="CM36" s="743"/>
      <c r="CN36" s="744"/>
      <c r="CO36" s="744"/>
      <c r="CP36" s="744"/>
      <c r="CQ36" s="745"/>
      <c r="CR36" s="743"/>
      <c r="CS36" s="744"/>
      <c r="CT36" s="744"/>
      <c r="CU36" s="744"/>
      <c r="CV36" s="745"/>
      <c r="CW36" s="743"/>
      <c r="CX36" s="744"/>
      <c r="CY36" s="744"/>
      <c r="CZ36" s="744"/>
      <c r="DA36" s="745"/>
      <c r="DB36" s="743"/>
      <c r="DC36" s="744"/>
      <c r="DD36" s="744"/>
      <c r="DE36" s="744"/>
      <c r="DF36" s="745"/>
      <c r="DG36" s="743"/>
      <c r="DH36" s="744"/>
      <c r="DI36" s="744"/>
      <c r="DJ36" s="744"/>
      <c r="DK36" s="745"/>
      <c r="DL36" s="743"/>
      <c r="DM36" s="744"/>
      <c r="DN36" s="744"/>
      <c r="DO36" s="744"/>
      <c r="DP36" s="745"/>
      <c r="DQ36" s="743"/>
      <c r="DR36" s="744"/>
      <c r="DS36" s="744"/>
      <c r="DT36" s="744"/>
      <c r="DU36" s="745"/>
      <c r="DV36" s="750"/>
      <c r="DW36" s="751"/>
      <c r="DX36" s="751"/>
      <c r="DY36" s="751"/>
      <c r="DZ36" s="781"/>
      <c r="EA36" s="212"/>
    </row>
    <row r="37" spans="1:131" ht="26.25" customHeight="1" x14ac:dyDescent="0.15">
      <c r="A37" s="225">
        <v>10</v>
      </c>
      <c r="B37" s="761"/>
      <c r="C37" s="762"/>
      <c r="D37" s="762"/>
      <c r="E37" s="762"/>
      <c r="F37" s="762"/>
      <c r="G37" s="762"/>
      <c r="H37" s="762"/>
      <c r="I37" s="762"/>
      <c r="J37" s="762"/>
      <c r="K37" s="762"/>
      <c r="L37" s="762"/>
      <c r="M37" s="762"/>
      <c r="N37" s="762"/>
      <c r="O37" s="762"/>
      <c r="P37" s="763"/>
      <c r="Q37" s="764"/>
      <c r="R37" s="765"/>
      <c r="S37" s="765"/>
      <c r="T37" s="765"/>
      <c r="U37" s="765"/>
      <c r="V37" s="765"/>
      <c r="W37" s="765"/>
      <c r="X37" s="765"/>
      <c r="Y37" s="765"/>
      <c r="Z37" s="765"/>
      <c r="AA37" s="765"/>
      <c r="AB37" s="765"/>
      <c r="AC37" s="765"/>
      <c r="AD37" s="765"/>
      <c r="AE37" s="766"/>
      <c r="AF37" s="767"/>
      <c r="AG37" s="768"/>
      <c r="AH37" s="768"/>
      <c r="AI37" s="768"/>
      <c r="AJ37" s="769"/>
      <c r="AK37" s="827"/>
      <c r="AL37" s="823"/>
      <c r="AM37" s="823"/>
      <c r="AN37" s="823"/>
      <c r="AO37" s="823"/>
      <c r="AP37" s="823"/>
      <c r="AQ37" s="823"/>
      <c r="AR37" s="823"/>
      <c r="AS37" s="823"/>
      <c r="AT37" s="823"/>
      <c r="AU37" s="823"/>
      <c r="AV37" s="823"/>
      <c r="AW37" s="823"/>
      <c r="AX37" s="823"/>
      <c r="AY37" s="823"/>
      <c r="AZ37" s="824"/>
      <c r="BA37" s="824"/>
      <c r="BB37" s="824"/>
      <c r="BC37" s="824"/>
      <c r="BD37" s="824"/>
      <c r="BE37" s="825"/>
      <c r="BF37" s="825"/>
      <c r="BG37" s="825"/>
      <c r="BH37" s="825"/>
      <c r="BI37" s="826"/>
      <c r="BJ37" s="214"/>
      <c r="BK37" s="214"/>
      <c r="BL37" s="214"/>
      <c r="BM37" s="214"/>
      <c r="BN37" s="214"/>
      <c r="BO37" s="224"/>
      <c r="BP37" s="224"/>
      <c r="BQ37" s="221">
        <v>31</v>
      </c>
      <c r="BR37" s="222"/>
      <c r="BS37" s="750"/>
      <c r="BT37" s="751"/>
      <c r="BU37" s="751"/>
      <c r="BV37" s="751"/>
      <c r="BW37" s="751"/>
      <c r="BX37" s="751"/>
      <c r="BY37" s="751"/>
      <c r="BZ37" s="751"/>
      <c r="CA37" s="751"/>
      <c r="CB37" s="751"/>
      <c r="CC37" s="751"/>
      <c r="CD37" s="751"/>
      <c r="CE37" s="751"/>
      <c r="CF37" s="751"/>
      <c r="CG37" s="752"/>
      <c r="CH37" s="743"/>
      <c r="CI37" s="744"/>
      <c r="CJ37" s="744"/>
      <c r="CK37" s="744"/>
      <c r="CL37" s="745"/>
      <c r="CM37" s="743"/>
      <c r="CN37" s="744"/>
      <c r="CO37" s="744"/>
      <c r="CP37" s="744"/>
      <c r="CQ37" s="745"/>
      <c r="CR37" s="743"/>
      <c r="CS37" s="744"/>
      <c r="CT37" s="744"/>
      <c r="CU37" s="744"/>
      <c r="CV37" s="745"/>
      <c r="CW37" s="743"/>
      <c r="CX37" s="744"/>
      <c r="CY37" s="744"/>
      <c r="CZ37" s="744"/>
      <c r="DA37" s="745"/>
      <c r="DB37" s="743"/>
      <c r="DC37" s="744"/>
      <c r="DD37" s="744"/>
      <c r="DE37" s="744"/>
      <c r="DF37" s="745"/>
      <c r="DG37" s="743"/>
      <c r="DH37" s="744"/>
      <c r="DI37" s="744"/>
      <c r="DJ37" s="744"/>
      <c r="DK37" s="745"/>
      <c r="DL37" s="743"/>
      <c r="DM37" s="744"/>
      <c r="DN37" s="744"/>
      <c r="DO37" s="744"/>
      <c r="DP37" s="745"/>
      <c r="DQ37" s="743"/>
      <c r="DR37" s="744"/>
      <c r="DS37" s="744"/>
      <c r="DT37" s="744"/>
      <c r="DU37" s="745"/>
      <c r="DV37" s="750"/>
      <c r="DW37" s="751"/>
      <c r="DX37" s="751"/>
      <c r="DY37" s="751"/>
      <c r="DZ37" s="781"/>
      <c r="EA37" s="212"/>
    </row>
    <row r="38" spans="1:131" ht="26.25" customHeight="1" x14ac:dyDescent="0.15">
      <c r="A38" s="225">
        <v>11</v>
      </c>
      <c r="B38" s="761"/>
      <c r="C38" s="762"/>
      <c r="D38" s="762"/>
      <c r="E38" s="762"/>
      <c r="F38" s="762"/>
      <c r="G38" s="762"/>
      <c r="H38" s="762"/>
      <c r="I38" s="762"/>
      <c r="J38" s="762"/>
      <c r="K38" s="762"/>
      <c r="L38" s="762"/>
      <c r="M38" s="762"/>
      <c r="N38" s="762"/>
      <c r="O38" s="762"/>
      <c r="P38" s="763"/>
      <c r="Q38" s="764"/>
      <c r="R38" s="765"/>
      <c r="S38" s="765"/>
      <c r="T38" s="765"/>
      <c r="U38" s="765"/>
      <c r="V38" s="765"/>
      <c r="W38" s="765"/>
      <c r="X38" s="765"/>
      <c r="Y38" s="765"/>
      <c r="Z38" s="765"/>
      <c r="AA38" s="765"/>
      <c r="AB38" s="765"/>
      <c r="AC38" s="765"/>
      <c r="AD38" s="765"/>
      <c r="AE38" s="766"/>
      <c r="AF38" s="767"/>
      <c r="AG38" s="768"/>
      <c r="AH38" s="768"/>
      <c r="AI38" s="768"/>
      <c r="AJ38" s="769"/>
      <c r="AK38" s="827"/>
      <c r="AL38" s="823"/>
      <c r="AM38" s="823"/>
      <c r="AN38" s="823"/>
      <c r="AO38" s="823"/>
      <c r="AP38" s="823"/>
      <c r="AQ38" s="823"/>
      <c r="AR38" s="823"/>
      <c r="AS38" s="823"/>
      <c r="AT38" s="823"/>
      <c r="AU38" s="823"/>
      <c r="AV38" s="823"/>
      <c r="AW38" s="823"/>
      <c r="AX38" s="823"/>
      <c r="AY38" s="823"/>
      <c r="AZ38" s="824"/>
      <c r="BA38" s="824"/>
      <c r="BB38" s="824"/>
      <c r="BC38" s="824"/>
      <c r="BD38" s="824"/>
      <c r="BE38" s="825"/>
      <c r="BF38" s="825"/>
      <c r="BG38" s="825"/>
      <c r="BH38" s="825"/>
      <c r="BI38" s="826"/>
      <c r="BJ38" s="214"/>
      <c r="BK38" s="214"/>
      <c r="BL38" s="214"/>
      <c r="BM38" s="214"/>
      <c r="BN38" s="214"/>
      <c r="BO38" s="224"/>
      <c r="BP38" s="224"/>
      <c r="BQ38" s="221">
        <v>32</v>
      </c>
      <c r="BR38" s="222"/>
      <c r="BS38" s="750"/>
      <c r="BT38" s="751"/>
      <c r="BU38" s="751"/>
      <c r="BV38" s="751"/>
      <c r="BW38" s="751"/>
      <c r="BX38" s="751"/>
      <c r="BY38" s="751"/>
      <c r="BZ38" s="751"/>
      <c r="CA38" s="751"/>
      <c r="CB38" s="751"/>
      <c r="CC38" s="751"/>
      <c r="CD38" s="751"/>
      <c r="CE38" s="751"/>
      <c r="CF38" s="751"/>
      <c r="CG38" s="752"/>
      <c r="CH38" s="743"/>
      <c r="CI38" s="744"/>
      <c r="CJ38" s="744"/>
      <c r="CK38" s="744"/>
      <c r="CL38" s="745"/>
      <c r="CM38" s="743"/>
      <c r="CN38" s="744"/>
      <c r="CO38" s="744"/>
      <c r="CP38" s="744"/>
      <c r="CQ38" s="745"/>
      <c r="CR38" s="743"/>
      <c r="CS38" s="744"/>
      <c r="CT38" s="744"/>
      <c r="CU38" s="744"/>
      <c r="CV38" s="745"/>
      <c r="CW38" s="743"/>
      <c r="CX38" s="744"/>
      <c r="CY38" s="744"/>
      <c r="CZ38" s="744"/>
      <c r="DA38" s="745"/>
      <c r="DB38" s="743"/>
      <c r="DC38" s="744"/>
      <c r="DD38" s="744"/>
      <c r="DE38" s="744"/>
      <c r="DF38" s="745"/>
      <c r="DG38" s="743"/>
      <c r="DH38" s="744"/>
      <c r="DI38" s="744"/>
      <c r="DJ38" s="744"/>
      <c r="DK38" s="745"/>
      <c r="DL38" s="743"/>
      <c r="DM38" s="744"/>
      <c r="DN38" s="744"/>
      <c r="DO38" s="744"/>
      <c r="DP38" s="745"/>
      <c r="DQ38" s="743"/>
      <c r="DR38" s="744"/>
      <c r="DS38" s="744"/>
      <c r="DT38" s="744"/>
      <c r="DU38" s="745"/>
      <c r="DV38" s="750"/>
      <c r="DW38" s="751"/>
      <c r="DX38" s="751"/>
      <c r="DY38" s="751"/>
      <c r="DZ38" s="781"/>
      <c r="EA38" s="212"/>
    </row>
    <row r="39" spans="1:131" ht="26.25" customHeight="1" x14ac:dyDescent="0.15">
      <c r="A39" s="225">
        <v>12</v>
      </c>
      <c r="B39" s="761"/>
      <c r="C39" s="762"/>
      <c r="D39" s="762"/>
      <c r="E39" s="762"/>
      <c r="F39" s="762"/>
      <c r="G39" s="762"/>
      <c r="H39" s="762"/>
      <c r="I39" s="762"/>
      <c r="J39" s="762"/>
      <c r="K39" s="762"/>
      <c r="L39" s="762"/>
      <c r="M39" s="762"/>
      <c r="N39" s="762"/>
      <c r="O39" s="762"/>
      <c r="P39" s="763"/>
      <c r="Q39" s="764"/>
      <c r="R39" s="765"/>
      <c r="S39" s="765"/>
      <c r="T39" s="765"/>
      <c r="U39" s="765"/>
      <c r="V39" s="765"/>
      <c r="W39" s="765"/>
      <c r="X39" s="765"/>
      <c r="Y39" s="765"/>
      <c r="Z39" s="765"/>
      <c r="AA39" s="765"/>
      <c r="AB39" s="765"/>
      <c r="AC39" s="765"/>
      <c r="AD39" s="765"/>
      <c r="AE39" s="766"/>
      <c r="AF39" s="767"/>
      <c r="AG39" s="768"/>
      <c r="AH39" s="768"/>
      <c r="AI39" s="768"/>
      <c r="AJ39" s="769"/>
      <c r="AK39" s="827"/>
      <c r="AL39" s="823"/>
      <c r="AM39" s="823"/>
      <c r="AN39" s="823"/>
      <c r="AO39" s="823"/>
      <c r="AP39" s="823"/>
      <c r="AQ39" s="823"/>
      <c r="AR39" s="823"/>
      <c r="AS39" s="823"/>
      <c r="AT39" s="823"/>
      <c r="AU39" s="823"/>
      <c r="AV39" s="823"/>
      <c r="AW39" s="823"/>
      <c r="AX39" s="823"/>
      <c r="AY39" s="823"/>
      <c r="AZ39" s="824"/>
      <c r="BA39" s="824"/>
      <c r="BB39" s="824"/>
      <c r="BC39" s="824"/>
      <c r="BD39" s="824"/>
      <c r="BE39" s="825"/>
      <c r="BF39" s="825"/>
      <c r="BG39" s="825"/>
      <c r="BH39" s="825"/>
      <c r="BI39" s="826"/>
      <c r="BJ39" s="214"/>
      <c r="BK39" s="214"/>
      <c r="BL39" s="214"/>
      <c r="BM39" s="214"/>
      <c r="BN39" s="214"/>
      <c r="BO39" s="224"/>
      <c r="BP39" s="224"/>
      <c r="BQ39" s="221">
        <v>33</v>
      </c>
      <c r="BR39" s="222"/>
      <c r="BS39" s="750"/>
      <c r="BT39" s="751"/>
      <c r="BU39" s="751"/>
      <c r="BV39" s="751"/>
      <c r="BW39" s="751"/>
      <c r="BX39" s="751"/>
      <c r="BY39" s="751"/>
      <c r="BZ39" s="751"/>
      <c r="CA39" s="751"/>
      <c r="CB39" s="751"/>
      <c r="CC39" s="751"/>
      <c r="CD39" s="751"/>
      <c r="CE39" s="751"/>
      <c r="CF39" s="751"/>
      <c r="CG39" s="752"/>
      <c r="CH39" s="743"/>
      <c r="CI39" s="744"/>
      <c r="CJ39" s="744"/>
      <c r="CK39" s="744"/>
      <c r="CL39" s="745"/>
      <c r="CM39" s="743"/>
      <c r="CN39" s="744"/>
      <c r="CO39" s="744"/>
      <c r="CP39" s="744"/>
      <c r="CQ39" s="745"/>
      <c r="CR39" s="743"/>
      <c r="CS39" s="744"/>
      <c r="CT39" s="744"/>
      <c r="CU39" s="744"/>
      <c r="CV39" s="745"/>
      <c r="CW39" s="743"/>
      <c r="CX39" s="744"/>
      <c r="CY39" s="744"/>
      <c r="CZ39" s="744"/>
      <c r="DA39" s="745"/>
      <c r="DB39" s="743"/>
      <c r="DC39" s="744"/>
      <c r="DD39" s="744"/>
      <c r="DE39" s="744"/>
      <c r="DF39" s="745"/>
      <c r="DG39" s="743"/>
      <c r="DH39" s="744"/>
      <c r="DI39" s="744"/>
      <c r="DJ39" s="744"/>
      <c r="DK39" s="745"/>
      <c r="DL39" s="743"/>
      <c r="DM39" s="744"/>
      <c r="DN39" s="744"/>
      <c r="DO39" s="744"/>
      <c r="DP39" s="745"/>
      <c r="DQ39" s="743"/>
      <c r="DR39" s="744"/>
      <c r="DS39" s="744"/>
      <c r="DT39" s="744"/>
      <c r="DU39" s="745"/>
      <c r="DV39" s="750"/>
      <c r="DW39" s="751"/>
      <c r="DX39" s="751"/>
      <c r="DY39" s="751"/>
      <c r="DZ39" s="781"/>
      <c r="EA39" s="212"/>
    </row>
    <row r="40" spans="1:131" ht="26.25" customHeight="1" x14ac:dyDescent="0.15">
      <c r="A40" s="221">
        <v>13</v>
      </c>
      <c r="B40" s="761"/>
      <c r="C40" s="762"/>
      <c r="D40" s="762"/>
      <c r="E40" s="762"/>
      <c r="F40" s="762"/>
      <c r="G40" s="762"/>
      <c r="H40" s="762"/>
      <c r="I40" s="762"/>
      <c r="J40" s="762"/>
      <c r="K40" s="762"/>
      <c r="L40" s="762"/>
      <c r="M40" s="762"/>
      <c r="N40" s="762"/>
      <c r="O40" s="762"/>
      <c r="P40" s="763"/>
      <c r="Q40" s="764"/>
      <c r="R40" s="765"/>
      <c r="S40" s="765"/>
      <c r="T40" s="765"/>
      <c r="U40" s="765"/>
      <c r="V40" s="765"/>
      <c r="W40" s="765"/>
      <c r="X40" s="765"/>
      <c r="Y40" s="765"/>
      <c r="Z40" s="765"/>
      <c r="AA40" s="765"/>
      <c r="AB40" s="765"/>
      <c r="AC40" s="765"/>
      <c r="AD40" s="765"/>
      <c r="AE40" s="766"/>
      <c r="AF40" s="767"/>
      <c r="AG40" s="768"/>
      <c r="AH40" s="768"/>
      <c r="AI40" s="768"/>
      <c r="AJ40" s="769"/>
      <c r="AK40" s="827"/>
      <c r="AL40" s="823"/>
      <c r="AM40" s="823"/>
      <c r="AN40" s="823"/>
      <c r="AO40" s="823"/>
      <c r="AP40" s="823"/>
      <c r="AQ40" s="823"/>
      <c r="AR40" s="823"/>
      <c r="AS40" s="823"/>
      <c r="AT40" s="823"/>
      <c r="AU40" s="823"/>
      <c r="AV40" s="823"/>
      <c r="AW40" s="823"/>
      <c r="AX40" s="823"/>
      <c r="AY40" s="823"/>
      <c r="AZ40" s="824"/>
      <c r="BA40" s="824"/>
      <c r="BB40" s="824"/>
      <c r="BC40" s="824"/>
      <c r="BD40" s="824"/>
      <c r="BE40" s="825"/>
      <c r="BF40" s="825"/>
      <c r="BG40" s="825"/>
      <c r="BH40" s="825"/>
      <c r="BI40" s="826"/>
      <c r="BJ40" s="214"/>
      <c r="BK40" s="214"/>
      <c r="BL40" s="214"/>
      <c r="BM40" s="214"/>
      <c r="BN40" s="214"/>
      <c r="BO40" s="224"/>
      <c r="BP40" s="224"/>
      <c r="BQ40" s="221">
        <v>34</v>
      </c>
      <c r="BR40" s="222"/>
      <c r="BS40" s="750"/>
      <c r="BT40" s="751"/>
      <c r="BU40" s="751"/>
      <c r="BV40" s="751"/>
      <c r="BW40" s="751"/>
      <c r="BX40" s="751"/>
      <c r="BY40" s="751"/>
      <c r="BZ40" s="751"/>
      <c r="CA40" s="751"/>
      <c r="CB40" s="751"/>
      <c r="CC40" s="751"/>
      <c r="CD40" s="751"/>
      <c r="CE40" s="751"/>
      <c r="CF40" s="751"/>
      <c r="CG40" s="752"/>
      <c r="CH40" s="743"/>
      <c r="CI40" s="744"/>
      <c r="CJ40" s="744"/>
      <c r="CK40" s="744"/>
      <c r="CL40" s="745"/>
      <c r="CM40" s="743"/>
      <c r="CN40" s="744"/>
      <c r="CO40" s="744"/>
      <c r="CP40" s="744"/>
      <c r="CQ40" s="745"/>
      <c r="CR40" s="743"/>
      <c r="CS40" s="744"/>
      <c r="CT40" s="744"/>
      <c r="CU40" s="744"/>
      <c r="CV40" s="745"/>
      <c r="CW40" s="743"/>
      <c r="CX40" s="744"/>
      <c r="CY40" s="744"/>
      <c r="CZ40" s="744"/>
      <c r="DA40" s="745"/>
      <c r="DB40" s="743"/>
      <c r="DC40" s="744"/>
      <c r="DD40" s="744"/>
      <c r="DE40" s="744"/>
      <c r="DF40" s="745"/>
      <c r="DG40" s="743"/>
      <c r="DH40" s="744"/>
      <c r="DI40" s="744"/>
      <c r="DJ40" s="744"/>
      <c r="DK40" s="745"/>
      <c r="DL40" s="743"/>
      <c r="DM40" s="744"/>
      <c r="DN40" s="744"/>
      <c r="DO40" s="744"/>
      <c r="DP40" s="745"/>
      <c r="DQ40" s="743"/>
      <c r="DR40" s="744"/>
      <c r="DS40" s="744"/>
      <c r="DT40" s="744"/>
      <c r="DU40" s="745"/>
      <c r="DV40" s="750"/>
      <c r="DW40" s="751"/>
      <c r="DX40" s="751"/>
      <c r="DY40" s="751"/>
      <c r="DZ40" s="781"/>
      <c r="EA40" s="212"/>
    </row>
    <row r="41" spans="1:131" ht="26.25" customHeight="1" x14ac:dyDescent="0.15">
      <c r="A41" s="221">
        <v>14</v>
      </c>
      <c r="B41" s="761"/>
      <c r="C41" s="762"/>
      <c r="D41" s="762"/>
      <c r="E41" s="762"/>
      <c r="F41" s="762"/>
      <c r="G41" s="762"/>
      <c r="H41" s="762"/>
      <c r="I41" s="762"/>
      <c r="J41" s="762"/>
      <c r="K41" s="762"/>
      <c r="L41" s="762"/>
      <c r="M41" s="762"/>
      <c r="N41" s="762"/>
      <c r="O41" s="762"/>
      <c r="P41" s="763"/>
      <c r="Q41" s="764"/>
      <c r="R41" s="765"/>
      <c r="S41" s="765"/>
      <c r="T41" s="765"/>
      <c r="U41" s="765"/>
      <c r="V41" s="765"/>
      <c r="W41" s="765"/>
      <c r="X41" s="765"/>
      <c r="Y41" s="765"/>
      <c r="Z41" s="765"/>
      <c r="AA41" s="765"/>
      <c r="AB41" s="765"/>
      <c r="AC41" s="765"/>
      <c r="AD41" s="765"/>
      <c r="AE41" s="766"/>
      <c r="AF41" s="767"/>
      <c r="AG41" s="768"/>
      <c r="AH41" s="768"/>
      <c r="AI41" s="768"/>
      <c r="AJ41" s="769"/>
      <c r="AK41" s="827"/>
      <c r="AL41" s="823"/>
      <c r="AM41" s="823"/>
      <c r="AN41" s="823"/>
      <c r="AO41" s="823"/>
      <c r="AP41" s="823"/>
      <c r="AQ41" s="823"/>
      <c r="AR41" s="823"/>
      <c r="AS41" s="823"/>
      <c r="AT41" s="823"/>
      <c r="AU41" s="823"/>
      <c r="AV41" s="823"/>
      <c r="AW41" s="823"/>
      <c r="AX41" s="823"/>
      <c r="AY41" s="823"/>
      <c r="AZ41" s="824"/>
      <c r="BA41" s="824"/>
      <c r="BB41" s="824"/>
      <c r="BC41" s="824"/>
      <c r="BD41" s="824"/>
      <c r="BE41" s="825"/>
      <c r="BF41" s="825"/>
      <c r="BG41" s="825"/>
      <c r="BH41" s="825"/>
      <c r="BI41" s="826"/>
      <c r="BJ41" s="214"/>
      <c r="BK41" s="214"/>
      <c r="BL41" s="214"/>
      <c r="BM41" s="214"/>
      <c r="BN41" s="214"/>
      <c r="BO41" s="224"/>
      <c r="BP41" s="224"/>
      <c r="BQ41" s="221">
        <v>35</v>
      </c>
      <c r="BR41" s="222"/>
      <c r="BS41" s="750"/>
      <c r="BT41" s="751"/>
      <c r="BU41" s="751"/>
      <c r="BV41" s="751"/>
      <c r="BW41" s="751"/>
      <c r="BX41" s="751"/>
      <c r="BY41" s="751"/>
      <c r="BZ41" s="751"/>
      <c r="CA41" s="751"/>
      <c r="CB41" s="751"/>
      <c r="CC41" s="751"/>
      <c r="CD41" s="751"/>
      <c r="CE41" s="751"/>
      <c r="CF41" s="751"/>
      <c r="CG41" s="752"/>
      <c r="CH41" s="743"/>
      <c r="CI41" s="744"/>
      <c r="CJ41" s="744"/>
      <c r="CK41" s="744"/>
      <c r="CL41" s="745"/>
      <c r="CM41" s="743"/>
      <c r="CN41" s="744"/>
      <c r="CO41" s="744"/>
      <c r="CP41" s="744"/>
      <c r="CQ41" s="745"/>
      <c r="CR41" s="743"/>
      <c r="CS41" s="744"/>
      <c r="CT41" s="744"/>
      <c r="CU41" s="744"/>
      <c r="CV41" s="745"/>
      <c r="CW41" s="743"/>
      <c r="CX41" s="744"/>
      <c r="CY41" s="744"/>
      <c r="CZ41" s="744"/>
      <c r="DA41" s="745"/>
      <c r="DB41" s="743"/>
      <c r="DC41" s="744"/>
      <c r="DD41" s="744"/>
      <c r="DE41" s="744"/>
      <c r="DF41" s="745"/>
      <c r="DG41" s="743"/>
      <c r="DH41" s="744"/>
      <c r="DI41" s="744"/>
      <c r="DJ41" s="744"/>
      <c r="DK41" s="745"/>
      <c r="DL41" s="743"/>
      <c r="DM41" s="744"/>
      <c r="DN41" s="744"/>
      <c r="DO41" s="744"/>
      <c r="DP41" s="745"/>
      <c r="DQ41" s="743"/>
      <c r="DR41" s="744"/>
      <c r="DS41" s="744"/>
      <c r="DT41" s="744"/>
      <c r="DU41" s="745"/>
      <c r="DV41" s="750"/>
      <c r="DW41" s="751"/>
      <c r="DX41" s="751"/>
      <c r="DY41" s="751"/>
      <c r="DZ41" s="781"/>
      <c r="EA41" s="212"/>
    </row>
    <row r="42" spans="1:131" ht="26.25" customHeight="1" x14ac:dyDescent="0.15">
      <c r="A42" s="221">
        <v>15</v>
      </c>
      <c r="B42" s="761"/>
      <c r="C42" s="762"/>
      <c r="D42" s="762"/>
      <c r="E42" s="762"/>
      <c r="F42" s="762"/>
      <c r="G42" s="762"/>
      <c r="H42" s="762"/>
      <c r="I42" s="762"/>
      <c r="J42" s="762"/>
      <c r="K42" s="762"/>
      <c r="L42" s="762"/>
      <c r="M42" s="762"/>
      <c r="N42" s="762"/>
      <c r="O42" s="762"/>
      <c r="P42" s="763"/>
      <c r="Q42" s="764"/>
      <c r="R42" s="765"/>
      <c r="S42" s="765"/>
      <c r="T42" s="765"/>
      <c r="U42" s="765"/>
      <c r="V42" s="765"/>
      <c r="W42" s="765"/>
      <c r="X42" s="765"/>
      <c r="Y42" s="765"/>
      <c r="Z42" s="765"/>
      <c r="AA42" s="765"/>
      <c r="AB42" s="765"/>
      <c r="AC42" s="765"/>
      <c r="AD42" s="765"/>
      <c r="AE42" s="766"/>
      <c r="AF42" s="767"/>
      <c r="AG42" s="768"/>
      <c r="AH42" s="768"/>
      <c r="AI42" s="768"/>
      <c r="AJ42" s="769"/>
      <c r="AK42" s="827"/>
      <c r="AL42" s="823"/>
      <c r="AM42" s="823"/>
      <c r="AN42" s="823"/>
      <c r="AO42" s="823"/>
      <c r="AP42" s="823"/>
      <c r="AQ42" s="823"/>
      <c r="AR42" s="823"/>
      <c r="AS42" s="823"/>
      <c r="AT42" s="823"/>
      <c r="AU42" s="823"/>
      <c r="AV42" s="823"/>
      <c r="AW42" s="823"/>
      <c r="AX42" s="823"/>
      <c r="AY42" s="823"/>
      <c r="AZ42" s="824"/>
      <c r="BA42" s="824"/>
      <c r="BB42" s="824"/>
      <c r="BC42" s="824"/>
      <c r="BD42" s="824"/>
      <c r="BE42" s="825"/>
      <c r="BF42" s="825"/>
      <c r="BG42" s="825"/>
      <c r="BH42" s="825"/>
      <c r="BI42" s="826"/>
      <c r="BJ42" s="214"/>
      <c r="BK42" s="214"/>
      <c r="BL42" s="214"/>
      <c r="BM42" s="214"/>
      <c r="BN42" s="214"/>
      <c r="BO42" s="224"/>
      <c r="BP42" s="224"/>
      <c r="BQ42" s="221">
        <v>36</v>
      </c>
      <c r="BR42" s="222"/>
      <c r="BS42" s="750"/>
      <c r="BT42" s="751"/>
      <c r="BU42" s="751"/>
      <c r="BV42" s="751"/>
      <c r="BW42" s="751"/>
      <c r="BX42" s="751"/>
      <c r="BY42" s="751"/>
      <c r="BZ42" s="751"/>
      <c r="CA42" s="751"/>
      <c r="CB42" s="751"/>
      <c r="CC42" s="751"/>
      <c r="CD42" s="751"/>
      <c r="CE42" s="751"/>
      <c r="CF42" s="751"/>
      <c r="CG42" s="752"/>
      <c r="CH42" s="743"/>
      <c r="CI42" s="744"/>
      <c r="CJ42" s="744"/>
      <c r="CK42" s="744"/>
      <c r="CL42" s="745"/>
      <c r="CM42" s="743"/>
      <c r="CN42" s="744"/>
      <c r="CO42" s="744"/>
      <c r="CP42" s="744"/>
      <c r="CQ42" s="745"/>
      <c r="CR42" s="743"/>
      <c r="CS42" s="744"/>
      <c r="CT42" s="744"/>
      <c r="CU42" s="744"/>
      <c r="CV42" s="745"/>
      <c r="CW42" s="743"/>
      <c r="CX42" s="744"/>
      <c r="CY42" s="744"/>
      <c r="CZ42" s="744"/>
      <c r="DA42" s="745"/>
      <c r="DB42" s="743"/>
      <c r="DC42" s="744"/>
      <c r="DD42" s="744"/>
      <c r="DE42" s="744"/>
      <c r="DF42" s="745"/>
      <c r="DG42" s="743"/>
      <c r="DH42" s="744"/>
      <c r="DI42" s="744"/>
      <c r="DJ42" s="744"/>
      <c r="DK42" s="745"/>
      <c r="DL42" s="743"/>
      <c r="DM42" s="744"/>
      <c r="DN42" s="744"/>
      <c r="DO42" s="744"/>
      <c r="DP42" s="745"/>
      <c r="DQ42" s="743"/>
      <c r="DR42" s="744"/>
      <c r="DS42" s="744"/>
      <c r="DT42" s="744"/>
      <c r="DU42" s="745"/>
      <c r="DV42" s="750"/>
      <c r="DW42" s="751"/>
      <c r="DX42" s="751"/>
      <c r="DY42" s="751"/>
      <c r="DZ42" s="781"/>
      <c r="EA42" s="212"/>
    </row>
    <row r="43" spans="1:131" ht="26.25" customHeight="1" x14ac:dyDescent="0.15">
      <c r="A43" s="221">
        <v>16</v>
      </c>
      <c r="B43" s="761"/>
      <c r="C43" s="762"/>
      <c r="D43" s="762"/>
      <c r="E43" s="762"/>
      <c r="F43" s="762"/>
      <c r="G43" s="762"/>
      <c r="H43" s="762"/>
      <c r="I43" s="762"/>
      <c r="J43" s="762"/>
      <c r="K43" s="762"/>
      <c r="L43" s="762"/>
      <c r="M43" s="762"/>
      <c r="N43" s="762"/>
      <c r="O43" s="762"/>
      <c r="P43" s="763"/>
      <c r="Q43" s="764"/>
      <c r="R43" s="765"/>
      <c r="S43" s="765"/>
      <c r="T43" s="765"/>
      <c r="U43" s="765"/>
      <c r="V43" s="765"/>
      <c r="W43" s="765"/>
      <c r="X43" s="765"/>
      <c r="Y43" s="765"/>
      <c r="Z43" s="765"/>
      <c r="AA43" s="765"/>
      <c r="AB43" s="765"/>
      <c r="AC43" s="765"/>
      <c r="AD43" s="765"/>
      <c r="AE43" s="766"/>
      <c r="AF43" s="767"/>
      <c r="AG43" s="768"/>
      <c r="AH43" s="768"/>
      <c r="AI43" s="768"/>
      <c r="AJ43" s="769"/>
      <c r="AK43" s="827"/>
      <c r="AL43" s="823"/>
      <c r="AM43" s="823"/>
      <c r="AN43" s="823"/>
      <c r="AO43" s="823"/>
      <c r="AP43" s="823"/>
      <c r="AQ43" s="823"/>
      <c r="AR43" s="823"/>
      <c r="AS43" s="823"/>
      <c r="AT43" s="823"/>
      <c r="AU43" s="823"/>
      <c r="AV43" s="823"/>
      <c r="AW43" s="823"/>
      <c r="AX43" s="823"/>
      <c r="AY43" s="823"/>
      <c r="AZ43" s="824"/>
      <c r="BA43" s="824"/>
      <c r="BB43" s="824"/>
      <c r="BC43" s="824"/>
      <c r="BD43" s="824"/>
      <c r="BE43" s="825"/>
      <c r="BF43" s="825"/>
      <c r="BG43" s="825"/>
      <c r="BH43" s="825"/>
      <c r="BI43" s="826"/>
      <c r="BJ43" s="214"/>
      <c r="BK43" s="214"/>
      <c r="BL43" s="214"/>
      <c r="BM43" s="214"/>
      <c r="BN43" s="214"/>
      <c r="BO43" s="224"/>
      <c r="BP43" s="224"/>
      <c r="BQ43" s="221">
        <v>37</v>
      </c>
      <c r="BR43" s="222"/>
      <c r="BS43" s="750"/>
      <c r="BT43" s="751"/>
      <c r="BU43" s="751"/>
      <c r="BV43" s="751"/>
      <c r="BW43" s="751"/>
      <c r="BX43" s="751"/>
      <c r="BY43" s="751"/>
      <c r="BZ43" s="751"/>
      <c r="CA43" s="751"/>
      <c r="CB43" s="751"/>
      <c r="CC43" s="751"/>
      <c r="CD43" s="751"/>
      <c r="CE43" s="751"/>
      <c r="CF43" s="751"/>
      <c r="CG43" s="752"/>
      <c r="CH43" s="743"/>
      <c r="CI43" s="744"/>
      <c r="CJ43" s="744"/>
      <c r="CK43" s="744"/>
      <c r="CL43" s="745"/>
      <c r="CM43" s="743"/>
      <c r="CN43" s="744"/>
      <c r="CO43" s="744"/>
      <c r="CP43" s="744"/>
      <c r="CQ43" s="745"/>
      <c r="CR43" s="743"/>
      <c r="CS43" s="744"/>
      <c r="CT43" s="744"/>
      <c r="CU43" s="744"/>
      <c r="CV43" s="745"/>
      <c r="CW43" s="743"/>
      <c r="CX43" s="744"/>
      <c r="CY43" s="744"/>
      <c r="CZ43" s="744"/>
      <c r="DA43" s="745"/>
      <c r="DB43" s="743"/>
      <c r="DC43" s="744"/>
      <c r="DD43" s="744"/>
      <c r="DE43" s="744"/>
      <c r="DF43" s="745"/>
      <c r="DG43" s="743"/>
      <c r="DH43" s="744"/>
      <c r="DI43" s="744"/>
      <c r="DJ43" s="744"/>
      <c r="DK43" s="745"/>
      <c r="DL43" s="743"/>
      <c r="DM43" s="744"/>
      <c r="DN43" s="744"/>
      <c r="DO43" s="744"/>
      <c r="DP43" s="745"/>
      <c r="DQ43" s="743"/>
      <c r="DR43" s="744"/>
      <c r="DS43" s="744"/>
      <c r="DT43" s="744"/>
      <c r="DU43" s="745"/>
      <c r="DV43" s="750"/>
      <c r="DW43" s="751"/>
      <c r="DX43" s="751"/>
      <c r="DY43" s="751"/>
      <c r="DZ43" s="781"/>
      <c r="EA43" s="212"/>
    </row>
    <row r="44" spans="1:131" ht="26.25" customHeight="1" x14ac:dyDescent="0.15">
      <c r="A44" s="221">
        <v>17</v>
      </c>
      <c r="B44" s="761"/>
      <c r="C44" s="762"/>
      <c r="D44" s="762"/>
      <c r="E44" s="762"/>
      <c r="F44" s="762"/>
      <c r="G44" s="762"/>
      <c r="H44" s="762"/>
      <c r="I44" s="762"/>
      <c r="J44" s="762"/>
      <c r="K44" s="762"/>
      <c r="L44" s="762"/>
      <c r="M44" s="762"/>
      <c r="N44" s="762"/>
      <c r="O44" s="762"/>
      <c r="P44" s="763"/>
      <c r="Q44" s="764"/>
      <c r="R44" s="765"/>
      <c r="S44" s="765"/>
      <c r="T44" s="765"/>
      <c r="U44" s="765"/>
      <c r="V44" s="765"/>
      <c r="W44" s="765"/>
      <c r="X44" s="765"/>
      <c r="Y44" s="765"/>
      <c r="Z44" s="765"/>
      <c r="AA44" s="765"/>
      <c r="AB44" s="765"/>
      <c r="AC44" s="765"/>
      <c r="AD44" s="765"/>
      <c r="AE44" s="766"/>
      <c r="AF44" s="767"/>
      <c r="AG44" s="768"/>
      <c r="AH44" s="768"/>
      <c r="AI44" s="768"/>
      <c r="AJ44" s="769"/>
      <c r="AK44" s="827"/>
      <c r="AL44" s="823"/>
      <c r="AM44" s="823"/>
      <c r="AN44" s="823"/>
      <c r="AO44" s="823"/>
      <c r="AP44" s="823"/>
      <c r="AQ44" s="823"/>
      <c r="AR44" s="823"/>
      <c r="AS44" s="823"/>
      <c r="AT44" s="823"/>
      <c r="AU44" s="823"/>
      <c r="AV44" s="823"/>
      <c r="AW44" s="823"/>
      <c r="AX44" s="823"/>
      <c r="AY44" s="823"/>
      <c r="AZ44" s="824"/>
      <c r="BA44" s="824"/>
      <c r="BB44" s="824"/>
      <c r="BC44" s="824"/>
      <c r="BD44" s="824"/>
      <c r="BE44" s="825"/>
      <c r="BF44" s="825"/>
      <c r="BG44" s="825"/>
      <c r="BH44" s="825"/>
      <c r="BI44" s="826"/>
      <c r="BJ44" s="214"/>
      <c r="BK44" s="214"/>
      <c r="BL44" s="214"/>
      <c r="BM44" s="214"/>
      <c r="BN44" s="214"/>
      <c r="BO44" s="224"/>
      <c r="BP44" s="224"/>
      <c r="BQ44" s="221">
        <v>38</v>
      </c>
      <c r="BR44" s="222"/>
      <c r="BS44" s="750"/>
      <c r="BT44" s="751"/>
      <c r="BU44" s="751"/>
      <c r="BV44" s="751"/>
      <c r="BW44" s="751"/>
      <c r="BX44" s="751"/>
      <c r="BY44" s="751"/>
      <c r="BZ44" s="751"/>
      <c r="CA44" s="751"/>
      <c r="CB44" s="751"/>
      <c r="CC44" s="751"/>
      <c r="CD44" s="751"/>
      <c r="CE44" s="751"/>
      <c r="CF44" s="751"/>
      <c r="CG44" s="752"/>
      <c r="CH44" s="743"/>
      <c r="CI44" s="744"/>
      <c r="CJ44" s="744"/>
      <c r="CK44" s="744"/>
      <c r="CL44" s="745"/>
      <c r="CM44" s="743"/>
      <c r="CN44" s="744"/>
      <c r="CO44" s="744"/>
      <c r="CP44" s="744"/>
      <c r="CQ44" s="745"/>
      <c r="CR44" s="743"/>
      <c r="CS44" s="744"/>
      <c r="CT44" s="744"/>
      <c r="CU44" s="744"/>
      <c r="CV44" s="745"/>
      <c r="CW44" s="743"/>
      <c r="CX44" s="744"/>
      <c r="CY44" s="744"/>
      <c r="CZ44" s="744"/>
      <c r="DA44" s="745"/>
      <c r="DB44" s="743"/>
      <c r="DC44" s="744"/>
      <c r="DD44" s="744"/>
      <c r="DE44" s="744"/>
      <c r="DF44" s="745"/>
      <c r="DG44" s="743"/>
      <c r="DH44" s="744"/>
      <c r="DI44" s="744"/>
      <c r="DJ44" s="744"/>
      <c r="DK44" s="745"/>
      <c r="DL44" s="743"/>
      <c r="DM44" s="744"/>
      <c r="DN44" s="744"/>
      <c r="DO44" s="744"/>
      <c r="DP44" s="745"/>
      <c r="DQ44" s="743"/>
      <c r="DR44" s="744"/>
      <c r="DS44" s="744"/>
      <c r="DT44" s="744"/>
      <c r="DU44" s="745"/>
      <c r="DV44" s="750"/>
      <c r="DW44" s="751"/>
      <c r="DX44" s="751"/>
      <c r="DY44" s="751"/>
      <c r="DZ44" s="781"/>
      <c r="EA44" s="212"/>
    </row>
    <row r="45" spans="1:131" ht="26.25" customHeight="1" x14ac:dyDescent="0.15">
      <c r="A45" s="221">
        <v>18</v>
      </c>
      <c r="B45" s="761"/>
      <c r="C45" s="762"/>
      <c r="D45" s="762"/>
      <c r="E45" s="762"/>
      <c r="F45" s="762"/>
      <c r="G45" s="762"/>
      <c r="H45" s="762"/>
      <c r="I45" s="762"/>
      <c r="J45" s="762"/>
      <c r="K45" s="762"/>
      <c r="L45" s="762"/>
      <c r="M45" s="762"/>
      <c r="N45" s="762"/>
      <c r="O45" s="762"/>
      <c r="P45" s="763"/>
      <c r="Q45" s="764"/>
      <c r="R45" s="765"/>
      <c r="S45" s="765"/>
      <c r="T45" s="765"/>
      <c r="U45" s="765"/>
      <c r="V45" s="765"/>
      <c r="W45" s="765"/>
      <c r="X45" s="765"/>
      <c r="Y45" s="765"/>
      <c r="Z45" s="765"/>
      <c r="AA45" s="765"/>
      <c r="AB45" s="765"/>
      <c r="AC45" s="765"/>
      <c r="AD45" s="765"/>
      <c r="AE45" s="766"/>
      <c r="AF45" s="767"/>
      <c r="AG45" s="768"/>
      <c r="AH45" s="768"/>
      <c r="AI45" s="768"/>
      <c r="AJ45" s="769"/>
      <c r="AK45" s="827"/>
      <c r="AL45" s="823"/>
      <c r="AM45" s="823"/>
      <c r="AN45" s="823"/>
      <c r="AO45" s="823"/>
      <c r="AP45" s="823"/>
      <c r="AQ45" s="823"/>
      <c r="AR45" s="823"/>
      <c r="AS45" s="823"/>
      <c r="AT45" s="823"/>
      <c r="AU45" s="823"/>
      <c r="AV45" s="823"/>
      <c r="AW45" s="823"/>
      <c r="AX45" s="823"/>
      <c r="AY45" s="823"/>
      <c r="AZ45" s="824"/>
      <c r="BA45" s="824"/>
      <c r="BB45" s="824"/>
      <c r="BC45" s="824"/>
      <c r="BD45" s="824"/>
      <c r="BE45" s="825"/>
      <c r="BF45" s="825"/>
      <c r="BG45" s="825"/>
      <c r="BH45" s="825"/>
      <c r="BI45" s="826"/>
      <c r="BJ45" s="214"/>
      <c r="BK45" s="214"/>
      <c r="BL45" s="214"/>
      <c r="BM45" s="214"/>
      <c r="BN45" s="214"/>
      <c r="BO45" s="224"/>
      <c r="BP45" s="224"/>
      <c r="BQ45" s="221">
        <v>39</v>
      </c>
      <c r="BR45" s="222"/>
      <c r="BS45" s="750"/>
      <c r="BT45" s="751"/>
      <c r="BU45" s="751"/>
      <c r="BV45" s="751"/>
      <c r="BW45" s="751"/>
      <c r="BX45" s="751"/>
      <c r="BY45" s="751"/>
      <c r="BZ45" s="751"/>
      <c r="CA45" s="751"/>
      <c r="CB45" s="751"/>
      <c r="CC45" s="751"/>
      <c r="CD45" s="751"/>
      <c r="CE45" s="751"/>
      <c r="CF45" s="751"/>
      <c r="CG45" s="752"/>
      <c r="CH45" s="743"/>
      <c r="CI45" s="744"/>
      <c r="CJ45" s="744"/>
      <c r="CK45" s="744"/>
      <c r="CL45" s="745"/>
      <c r="CM45" s="743"/>
      <c r="CN45" s="744"/>
      <c r="CO45" s="744"/>
      <c r="CP45" s="744"/>
      <c r="CQ45" s="745"/>
      <c r="CR45" s="743"/>
      <c r="CS45" s="744"/>
      <c r="CT45" s="744"/>
      <c r="CU45" s="744"/>
      <c r="CV45" s="745"/>
      <c r="CW45" s="743"/>
      <c r="CX45" s="744"/>
      <c r="CY45" s="744"/>
      <c r="CZ45" s="744"/>
      <c r="DA45" s="745"/>
      <c r="DB45" s="743"/>
      <c r="DC45" s="744"/>
      <c r="DD45" s="744"/>
      <c r="DE45" s="744"/>
      <c r="DF45" s="745"/>
      <c r="DG45" s="743"/>
      <c r="DH45" s="744"/>
      <c r="DI45" s="744"/>
      <c r="DJ45" s="744"/>
      <c r="DK45" s="745"/>
      <c r="DL45" s="743"/>
      <c r="DM45" s="744"/>
      <c r="DN45" s="744"/>
      <c r="DO45" s="744"/>
      <c r="DP45" s="745"/>
      <c r="DQ45" s="743"/>
      <c r="DR45" s="744"/>
      <c r="DS45" s="744"/>
      <c r="DT45" s="744"/>
      <c r="DU45" s="745"/>
      <c r="DV45" s="750"/>
      <c r="DW45" s="751"/>
      <c r="DX45" s="751"/>
      <c r="DY45" s="751"/>
      <c r="DZ45" s="781"/>
      <c r="EA45" s="212"/>
    </row>
    <row r="46" spans="1:131" ht="26.25" customHeight="1" x14ac:dyDescent="0.15">
      <c r="A46" s="221">
        <v>19</v>
      </c>
      <c r="B46" s="761"/>
      <c r="C46" s="762"/>
      <c r="D46" s="762"/>
      <c r="E46" s="762"/>
      <c r="F46" s="762"/>
      <c r="G46" s="762"/>
      <c r="H46" s="762"/>
      <c r="I46" s="762"/>
      <c r="J46" s="762"/>
      <c r="K46" s="762"/>
      <c r="L46" s="762"/>
      <c r="M46" s="762"/>
      <c r="N46" s="762"/>
      <c r="O46" s="762"/>
      <c r="P46" s="763"/>
      <c r="Q46" s="764"/>
      <c r="R46" s="765"/>
      <c r="S46" s="765"/>
      <c r="T46" s="765"/>
      <c r="U46" s="765"/>
      <c r="V46" s="765"/>
      <c r="W46" s="765"/>
      <c r="X46" s="765"/>
      <c r="Y46" s="765"/>
      <c r="Z46" s="765"/>
      <c r="AA46" s="765"/>
      <c r="AB46" s="765"/>
      <c r="AC46" s="765"/>
      <c r="AD46" s="765"/>
      <c r="AE46" s="766"/>
      <c r="AF46" s="767"/>
      <c r="AG46" s="768"/>
      <c r="AH46" s="768"/>
      <c r="AI46" s="768"/>
      <c r="AJ46" s="769"/>
      <c r="AK46" s="827"/>
      <c r="AL46" s="823"/>
      <c r="AM46" s="823"/>
      <c r="AN46" s="823"/>
      <c r="AO46" s="823"/>
      <c r="AP46" s="823"/>
      <c r="AQ46" s="823"/>
      <c r="AR46" s="823"/>
      <c r="AS46" s="823"/>
      <c r="AT46" s="823"/>
      <c r="AU46" s="823"/>
      <c r="AV46" s="823"/>
      <c r="AW46" s="823"/>
      <c r="AX46" s="823"/>
      <c r="AY46" s="823"/>
      <c r="AZ46" s="824"/>
      <c r="BA46" s="824"/>
      <c r="BB46" s="824"/>
      <c r="BC46" s="824"/>
      <c r="BD46" s="824"/>
      <c r="BE46" s="825"/>
      <c r="BF46" s="825"/>
      <c r="BG46" s="825"/>
      <c r="BH46" s="825"/>
      <c r="BI46" s="826"/>
      <c r="BJ46" s="214"/>
      <c r="BK46" s="214"/>
      <c r="BL46" s="214"/>
      <c r="BM46" s="214"/>
      <c r="BN46" s="214"/>
      <c r="BO46" s="224"/>
      <c r="BP46" s="224"/>
      <c r="BQ46" s="221">
        <v>40</v>
      </c>
      <c r="BR46" s="222"/>
      <c r="BS46" s="750"/>
      <c r="BT46" s="751"/>
      <c r="BU46" s="751"/>
      <c r="BV46" s="751"/>
      <c r="BW46" s="751"/>
      <c r="BX46" s="751"/>
      <c r="BY46" s="751"/>
      <c r="BZ46" s="751"/>
      <c r="CA46" s="751"/>
      <c r="CB46" s="751"/>
      <c r="CC46" s="751"/>
      <c r="CD46" s="751"/>
      <c r="CE46" s="751"/>
      <c r="CF46" s="751"/>
      <c r="CG46" s="752"/>
      <c r="CH46" s="743"/>
      <c r="CI46" s="744"/>
      <c r="CJ46" s="744"/>
      <c r="CK46" s="744"/>
      <c r="CL46" s="745"/>
      <c r="CM46" s="743"/>
      <c r="CN46" s="744"/>
      <c r="CO46" s="744"/>
      <c r="CP46" s="744"/>
      <c r="CQ46" s="745"/>
      <c r="CR46" s="743"/>
      <c r="CS46" s="744"/>
      <c r="CT46" s="744"/>
      <c r="CU46" s="744"/>
      <c r="CV46" s="745"/>
      <c r="CW46" s="743"/>
      <c r="CX46" s="744"/>
      <c r="CY46" s="744"/>
      <c r="CZ46" s="744"/>
      <c r="DA46" s="745"/>
      <c r="DB46" s="743"/>
      <c r="DC46" s="744"/>
      <c r="DD46" s="744"/>
      <c r="DE46" s="744"/>
      <c r="DF46" s="745"/>
      <c r="DG46" s="743"/>
      <c r="DH46" s="744"/>
      <c r="DI46" s="744"/>
      <c r="DJ46" s="744"/>
      <c r="DK46" s="745"/>
      <c r="DL46" s="743"/>
      <c r="DM46" s="744"/>
      <c r="DN46" s="744"/>
      <c r="DO46" s="744"/>
      <c r="DP46" s="745"/>
      <c r="DQ46" s="743"/>
      <c r="DR46" s="744"/>
      <c r="DS46" s="744"/>
      <c r="DT46" s="744"/>
      <c r="DU46" s="745"/>
      <c r="DV46" s="750"/>
      <c r="DW46" s="751"/>
      <c r="DX46" s="751"/>
      <c r="DY46" s="751"/>
      <c r="DZ46" s="781"/>
      <c r="EA46" s="212"/>
    </row>
    <row r="47" spans="1:131" ht="26.25" customHeight="1" x14ac:dyDescent="0.15">
      <c r="A47" s="221">
        <v>20</v>
      </c>
      <c r="B47" s="761"/>
      <c r="C47" s="762"/>
      <c r="D47" s="762"/>
      <c r="E47" s="762"/>
      <c r="F47" s="762"/>
      <c r="G47" s="762"/>
      <c r="H47" s="762"/>
      <c r="I47" s="762"/>
      <c r="J47" s="762"/>
      <c r="K47" s="762"/>
      <c r="L47" s="762"/>
      <c r="M47" s="762"/>
      <c r="N47" s="762"/>
      <c r="O47" s="762"/>
      <c r="P47" s="763"/>
      <c r="Q47" s="764"/>
      <c r="R47" s="765"/>
      <c r="S47" s="765"/>
      <c r="T47" s="765"/>
      <c r="U47" s="765"/>
      <c r="V47" s="765"/>
      <c r="W47" s="765"/>
      <c r="X47" s="765"/>
      <c r="Y47" s="765"/>
      <c r="Z47" s="765"/>
      <c r="AA47" s="765"/>
      <c r="AB47" s="765"/>
      <c r="AC47" s="765"/>
      <c r="AD47" s="765"/>
      <c r="AE47" s="766"/>
      <c r="AF47" s="767"/>
      <c r="AG47" s="768"/>
      <c r="AH47" s="768"/>
      <c r="AI47" s="768"/>
      <c r="AJ47" s="769"/>
      <c r="AK47" s="827"/>
      <c r="AL47" s="823"/>
      <c r="AM47" s="823"/>
      <c r="AN47" s="823"/>
      <c r="AO47" s="823"/>
      <c r="AP47" s="823"/>
      <c r="AQ47" s="823"/>
      <c r="AR47" s="823"/>
      <c r="AS47" s="823"/>
      <c r="AT47" s="823"/>
      <c r="AU47" s="823"/>
      <c r="AV47" s="823"/>
      <c r="AW47" s="823"/>
      <c r="AX47" s="823"/>
      <c r="AY47" s="823"/>
      <c r="AZ47" s="824"/>
      <c r="BA47" s="824"/>
      <c r="BB47" s="824"/>
      <c r="BC47" s="824"/>
      <c r="BD47" s="824"/>
      <c r="BE47" s="825"/>
      <c r="BF47" s="825"/>
      <c r="BG47" s="825"/>
      <c r="BH47" s="825"/>
      <c r="BI47" s="826"/>
      <c r="BJ47" s="214"/>
      <c r="BK47" s="214"/>
      <c r="BL47" s="214"/>
      <c r="BM47" s="214"/>
      <c r="BN47" s="214"/>
      <c r="BO47" s="224"/>
      <c r="BP47" s="224"/>
      <c r="BQ47" s="221">
        <v>41</v>
      </c>
      <c r="BR47" s="222"/>
      <c r="BS47" s="750"/>
      <c r="BT47" s="751"/>
      <c r="BU47" s="751"/>
      <c r="BV47" s="751"/>
      <c r="BW47" s="751"/>
      <c r="BX47" s="751"/>
      <c r="BY47" s="751"/>
      <c r="BZ47" s="751"/>
      <c r="CA47" s="751"/>
      <c r="CB47" s="751"/>
      <c r="CC47" s="751"/>
      <c r="CD47" s="751"/>
      <c r="CE47" s="751"/>
      <c r="CF47" s="751"/>
      <c r="CG47" s="752"/>
      <c r="CH47" s="743"/>
      <c r="CI47" s="744"/>
      <c r="CJ47" s="744"/>
      <c r="CK47" s="744"/>
      <c r="CL47" s="745"/>
      <c r="CM47" s="743"/>
      <c r="CN47" s="744"/>
      <c r="CO47" s="744"/>
      <c r="CP47" s="744"/>
      <c r="CQ47" s="745"/>
      <c r="CR47" s="743"/>
      <c r="CS47" s="744"/>
      <c r="CT47" s="744"/>
      <c r="CU47" s="744"/>
      <c r="CV47" s="745"/>
      <c r="CW47" s="743"/>
      <c r="CX47" s="744"/>
      <c r="CY47" s="744"/>
      <c r="CZ47" s="744"/>
      <c r="DA47" s="745"/>
      <c r="DB47" s="743"/>
      <c r="DC47" s="744"/>
      <c r="DD47" s="744"/>
      <c r="DE47" s="744"/>
      <c r="DF47" s="745"/>
      <c r="DG47" s="743"/>
      <c r="DH47" s="744"/>
      <c r="DI47" s="744"/>
      <c r="DJ47" s="744"/>
      <c r="DK47" s="745"/>
      <c r="DL47" s="743"/>
      <c r="DM47" s="744"/>
      <c r="DN47" s="744"/>
      <c r="DO47" s="744"/>
      <c r="DP47" s="745"/>
      <c r="DQ47" s="743"/>
      <c r="DR47" s="744"/>
      <c r="DS47" s="744"/>
      <c r="DT47" s="744"/>
      <c r="DU47" s="745"/>
      <c r="DV47" s="750"/>
      <c r="DW47" s="751"/>
      <c r="DX47" s="751"/>
      <c r="DY47" s="751"/>
      <c r="DZ47" s="781"/>
      <c r="EA47" s="212"/>
    </row>
    <row r="48" spans="1:131" ht="26.25" customHeight="1" x14ac:dyDescent="0.15">
      <c r="A48" s="221">
        <v>21</v>
      </c>
      <c r="B48" s="761"/>
      <c r="C48" s="762"/>
      <c r="D48" s="762"/>
      <c r="E48" s="762"/>
      <c r="F48" s="762"/>
      <c r="G48" s="762"/>
      <c r="H48" s="762"/>
      <c r="I48" s="762"/>
      <c r="J48" s="762"/>
      <c r="K48" s="762"/>
      <c r="L48" s="762"/>
      <c r="M48" s="762"/>
      <c r="N48" s="762"/>
      <c r="O48" s="762"/>
      <c r="P48" s="763"/>
      <c r="Q48" s="764"/>
      <c r="R48" s="765"/>
      <c r="S48" s="765"/>
      <c r="T48" s="765"/>
      <c r="U48" s="765"/>
      <c r="V48" s="765"/>
      <c r="W48" s="765"/>
      <c r="X48" s="765"/>
      <c r="Y48" s="765"/>
      <c r="Z48" s="765"/>
      <c r="AA48" s="765"/>
      <c r="AB48" s="765"/>
      <c r="AC48" s="765"/>
      <c r="AD48" s="765"/>
      <c r="AE48" s="766"/>
      <c r="AF48" s="767"/>
      <c r="AG48" s="768"/>
      <c r="AH48" s="768"/>
      <c r="AI48" s="768"/>
      <c r="AJ48" s="769"/>
      <c r="AK48" s="827"/>
      <c r="AL48" s="823"/>
      <c r="AM48" s="823"/>
      <c r="AN48" s="823"/>
      <c r="AO48" s="823"/>
      <c r="AP48" s="823"/>
      <c r="AQ48" s="823"/>
      <c r="AR48" s="823"/>
      <c r="AS48" s="823"/>
      <c r="AT48" s="823"/>
      <c r="AU48" s="823"/>
      <c r="AV48" s="823"/>
      <c r="AW48" s="823"/>
      <c r="AX48" s="823"/>
      <c r="AY48" s="823"/>
      <c r="AZ48" s="824"/>
      <c r="BA48" s="824"/>
      <c r="BB48" s="824"/>
      <c r="BC48" s="824"/>
      <c r="BD48" s="824"/>
      <c r="BE48" s="825"/>
      <c r="BF48" s="825"/>
      <c r="BG48" s="825"/>
      <c r="BH48" s="825"/>
      <c r="BI48" s="826"/>
      <c r="BJ48" s="214"/>
      <c r="BK48" s="214"/>
      <c r="BL48" s="214"/>
      <c r="BM48" s="214"/>
      <c r="BN48" s="214"/>
      <c r="BO48" s="224"/>
      <c r="BP48" s="224"/>
      <c r="BQ48" s="221">
        <v>42</v>
      </c>
      <c r="BR48" s="222"/>
      <c r="BS48" s="750"/>
      <c r="BT48" s="751"/>
      <c r="BU48" s="751"/>
      <c r="BV48" s="751"/>
      <c r="BW48" s="751"/>
      <c r="BX48" s="751"/>
      <c r="BY48" s="751"/>
      <c r="BZ48" s="751"/>
      <c r="CA48" s="751"/>
      <c r="CB48" s="751"/>
      <c r="CC48" s="751"/>
      <c r="CD48" s="751"/>
      <c r="CE48" s="751"/>
      <c r="CF48" s="751"/>
      <c r="CG48" s="752"/>
      <c r="CH48" s="743"/>
      <c r="CI48" s="744"/>
      <c r="CJ48" s="744"/>
      <c r="CK48" s="744"/>
      <c r="CL48" s="745"/>
      <c r="CM48" s="743"/>
      <c r="CN48" s="744"/>
      <c r="CO48" s="744"/>
      <c r="CP48" s="744"/>
      <c r="CQ48" s="745"/>
      <c r="CR48" s="743"/>
      <c r="CS48" s="744"/>
      <c r="CT48" s="744"/>
      <c r="CU48" s="744"/>
      <c r="CV48" s="745"/>
      <c r="CW48" s="743"/>
      <c r="CX48" s="744"/>
      <c r="CY48" s="744"/>
      <c r="CZ48" s="744"/>
      <c r="DA48" s="745"/>
      <c r="DB48" s="743"/>
      <c r="DC48" s="744"/>
      <c r="DD48" s="744"/>
      <c r="DE48" s="744"/>
      <c r="DF48" s="745"/>
      <c r="DG48" s="743"/>
      <c r="DH48" s="744"/>
      <c r="DI48" s="744"/>
      <c r="DJ48" s="744"/>
      <c r="DK48" s="745"/>
      <c r="DL48" s="743"/>
      <c r="DM48" s="744"/>
      <c r="DN48" s="744"/>
      <c r="DO48" s="744"/>
      <c r="DP48" s="745"/>
      <c r="DQ48" s="743"/>
      <c r="DR48" s="744"/>
      <c r="DS48" s="744"/>
      <c r="DT48" s="744"/>
      <c r="DU48" s="745"/>
      <c r="DV48" s="750"/>
      <c r="DW48" s="751"/>
      <c r="DX48" s="751"/>
      <c r="DY48" s="751"/>
      <c r="DZ48" s="781"/>
      <c r="EA48" s="212"/>
    </row>
    <row r="49" spans="1:131" ht="26.25" customHeight="1" x14ac:dyDescent="0.15">
      <c r="A49" s="221">
        <v>22</v>
      </c>
      <c r="B49" s="761"/>
      <c r="C49" s="762"/>
      <c r="D49" s="762"/>
      <c r="E49" s="762"/>
      <c r="F49" s="762"/>
      <c r="G49" s="762"/>
      <c r="H49" s="762"/>
      <c r="I49" s="762"/>
      <c r="J49" s="762"/>
      <c r="K49" s="762"/>
      <c r="L49" s="762"/>
      <c r="M49" s="762"/>
      <c r="N49" s="762"/>
      <c r="O49" s="762"/>
      <c r="P49" s="763"/>
      <c r="Q49" s="764"/>
      <c r="R49" s="765"/>
      <c r="S49" s="765"/>
      <c r="T49" s="765"/>
      <c r="U49" s="765"/>
      <c r="V49" s="765"/>
      <c r="W49" s="765"/>
      <c r="X49" s="765"/>
      <c r="Y49" s="765"/>
      <c r="Z49" s="765"/>
      <c r="AA49" s="765"/>
      <c r="AB49" s="765"/>
      <c r="AC49" s="765"/>
      <c r="AD49" s="765"/>
      <c r="AE49" s="766"/>
      <c r="AF49" s="767"/>
      <c r="AG49" s="768"/>
      <c r="AH49" s="768"/>
      <c r="AI49" s="768"/>
      <c r="AJ49" s="769"/>
      <c r="AK49" s="827"/>
      <c r="AL49" s="823"/>
      <c r="AM49" s="823"/>
      <c r="AN49" s="823"/>
      <c r="AO49" s="823"/>
      <c r="AP49" s="823"/>
      <c r="AQ49" s="823"/>
      <c r="AR49" s="823"/>
      <c r="AS49" s="823"/>
      <c r="AT49" s="823"/>
      <c r="AU49" s="823"/>
      <c r="AV49" s="823"/>
      <c r="AW49" s="823"/>
      <c r="AX49" s="823"/>
      <c r="AY49" s="823"/>
      <c r="AZ49" s="824"/>
      <c r="BA49" s="824"/>
      <c r="BB49" s="824"/>
      <c r="BC49" s="824"/>
      <c r="BD49" s="824"/>
      <c r="BE49" s="825"/>
      <c r="BF49" s="825"/>
      <c r="BG49" s="825"/>
      <c r="BH49" s="825"/>
      <c r="BI49" s="826"/>
      <c r="BJ49" s="214"/>
      <c r="BK49" s="214"/>
      <c r="BL49" s="214"/>
      <c r="BM49" s="214"/>
      <c r="BN49" s="214"/>
      <c r="BO49" s="224"/>
      <c r="BP49" s="224"/>
      <c r="BQ49" s="221">
        <v>43</v>
      </c>
      <c r="BR49" s="222"/>
      <c r="BS49" s="750"/>
      <c r="BT49" s="751"/>
      <c r="BU49" s="751"/>
      <c r="BV49" s="751"/>
      <c r="BW49" s="751"/>
      <c r="BX49" s="751"/>
      <c r="BY49" s="751"/>
      <c r="BZ49" s="751"/>
      <c r="CA49" s="751"/>
      <c r="CB49" s="751"/>
      <c r="CC49" s="751"/>
      <c r="CD49" s="751"/>
      <c r="CE49" s="751"/>
      <c r="CF49" s="751"/>
      <c r="CG49" s="752"/>
      <c r="CH49" s="743"/>
      <c r="CI49" s="744"/>
      <c r="CJ49" s="744"/>
      <c r="CK49" s="744"/>
      <c r="CL49" s="745"/>
      <c r="CM49" s="743"/>
      <c r="CN49" s="744"/>
      <c r="CO49" s="744"/>
      <c r="CP49" s="744"/>
      <c r="CQ49" s="745"/>
      <c r="CR49" s="743"/>
      <c r="CS49" s="744"/>
      <c r="CT49" s="744"/>
      <c r="CU49" s="744"/>
      <c r="CV49" s="745"/>
      <c r="CW49" s="743"/>
      <c r="CX49" s="744"/>
      <c r="CY49" s="744"/>
      <c r="CZ49" s="744"/>
      <c r="DA49" s="745"/>
      <c r="DB49" s="743"/>
      <c r="DC49" s="744"/>
      <c r="DD49" s="744"/>
      <c r="DE49" s="744"/>
      <c r="DF49" s="745"/>
      <c r="DG49" s="743"/>
      <c r="DH49" s="744"/>
      <c r="DI49" s="744"/>
      <c r="DJ49" s="744"/>
      <c r="DK49" s="745"/>
      <c r="DL49" s="743"/>
      <c r="DM49" s="744"/>
      <c r="DN49" s="744"/>
      <c r="DO49" s="744"/>
      <c r="DP49" s="745"/>
      <c r="DQ49" s="743"/>
      <c r="DR49" s="744"/>
      <c r="DS49" s="744"/>
      <c r="DT49" s="744"/>
      <c r="DU49" s="745"/>
      <c r="DV49" s="750"/>
      <c r="DW49" s="751"/>
      <c r="DX49" s="751"/>
      <c r="DY49" s="751"/>
      <c r="DZ49" s="781"/>
      <c r="EA49" s="212"/>
    </row>
    <row r="50" spans="1:131" ht="26.25" customHeight="1" x14ac:dyDescent="0.15">
      <c r="A50" s="221">
        <v>23</v>
      </c>
      <c r="B50" s="761"/>
      <c r="C50" s="762"/>
      <c r="D50" s="762"/>
      <c r="E50" s="762"/>
      <c r="F50" s="762"/>
      <c r="G50" s="762"/>
      <c r="H50" s="762"/>
      <c r="I50" s="762"/>
      <c r="J50" s="762"/>
      <c r="K50" s="762"/>
      <c r="L50" s="762"/>
      <c r="M50" s="762"/>
      <c r="N50" s="762"/>
      <c r="O50" s="762"/>
      <c r="P50" s="763"/>
      <c r="Q50" s="828"/>
      <c r="R50" s="829"/>
      <c r="S50" s="829"/>
      <c r="T50" s="829"/>
      <c r="U50" s="829"/>
      <c r="V50" s="829"/>
      <c r="W50" s="829"/>
      <c r="X50" s="829"/>
      <c r="Y50" s="829"/>
      <c r="Z50" s="829"/>
      <c r="AA50" s="829"/>
      <c r="AB50" s="829"/>
      <c r="AC50" s="829"/>
      <c r="AD50" s="829"/>
      <c r="AE50" s="830"/>
      <c r="AF50" s="767"/>
      <c r="AG50" s="768"/>
      <c r="AH50" s="768"/>
      <c r="AI50" s="768"/>
      <c r="AJ50" s="769"/>
      <c r="AK50" s="832"/>
      <c r="AL50" s="829"/>
      <c r="AM50" s="829"/>
      <c r="AN50" s="829"/>
      <c r="AO50" s="829"/>
      <c r="AP50" s="829"/>
      <c r="AQ50" s="829"/>
      <c r="AR50" s="829"/>
      <c r="AS50" s="829"/>
      <c r="AT50" s="829"/>
      <c r="AU50" s="829"/>
      <c r="AV50" s="829"/>
      <c r="AW50" s="829"/>
      <c r="AX50" s="829"/>
      <c r="AY50" s="829"/>
      <c r="AZ50" s="831"/>
      <c r="BA50" s="831"/>
      <c r="BB50" s="831"/>
      <c r="BC50" s="831"/>
      <c r="BD50" s="831"/>
      <c r="BE50" s="825"/>
      <c r="BF50" s="825"/>
      <c r="BG50" s="825"/>
      <c r="BH50" s="825"/>
      <c r="BI50" s="826"/>
      <c r="BJ50" s="214"/>
      <c r="BK50" s="214"/>
      <c r="BL50" s="214"/>
      <c r="BM50" s="214"/>
      <c r="BN50" s="214"/>
      <c r="BO50" s="224"/>
      <c r="BP50" s="224"/>
      <c r="BQ50" s="221">
        <v>44</v>
      </c>
      <c r="BR50" s="222"/>
      <c r="BS50" s="750"/>
      <c r="BT50" s="751"/>
      <c r="BU50" s="751"/>
      <c r="BV50" s="751"/>
      <c r="BW50" s="751"/>
      <c r="BX50" s="751"/>
      <c r="BY50" s="751"/>
      <c r="BZ50" s="751"/>
      <c r="CA50" s="751"/>
      <c r="CB50" s="751"/>
      <c r="CC50" s="751"/>
      <c r="CD50" s="751"/>
      <c r="CE50" s="751"/>
      <c r="CF50" s="751"/>
      <c r="CG50" s="752"/>
      <c r="CH50" s="743"/>
      <c r="CI50" s="744"/>
      <c r="CJ50" s="744"/>
      <c r="CK50" s="744"/>
      <c r="CL50" s="745"/>
      <c r="CM50" s="743"/>
      <c r="CN50" s="744"/>
      <c r="CO50" s="744"/>
      <c r="CP50" s="744"/>
      <c r="CQ50" s="745"/>
      <c r="CR50" s="743"/>
      <c r="CS50" s="744"/>
      <c r="CT50" s="744"/>
      <c r="CU50" s="744"/>
      <c r="CV50" s="745"/>
      <c r="CW50" s="743"/>
      <c r="CX50" s="744"/>
      <c r="CY50" s="744"/>
      <c r="CZ50" s="744"/>
      <c r="DA50" s="745"/>
      <c r="DB50" s="743"/>
      <c r="DC50" s="744"/>
      <c r="DD50" s="744"/>
      <c r="DE50" s="744"/>
      <c r="DF50" s="745"/>
      <c r="DG50" s="743"/>
      <c r="DH50" s="744"/>
      <c r="DI50" s="744"/>
      <c r="DJ50" s="744"/>
      <c r="DK50" s="745"/>
      <c r="DL50" s="743"/>
      <c r="DM50" s="744"/>
      <c r="DN50" s="744"/>
      <c r="DO50" s="744"/>
      <c r="DP50" s="745"/>
      <c r="DQ50" s="743"/>
      <c r="DR50" s="744"/>
      <c r="DS50" s="744"/>
      <c r="DT50" s="744"/>
      <c r="DU50" s="745"/>
      <c r="DV50" s="750"/>
      <c r="DW50" s="751"/>
      <c r="DX50" s="751"/>
      <c r="DY50" s="751"/>
      <c r="DZ50" s="781"/>
      <c r="EA50" s="212"/>
    </row>
    <row r="51" spans="1:131" ht="26.25" customHeight="1" x14ac:dyDescent="0.15">
      <c r="A51" s="221">
        <v>24</v>
      </c>
      <c r="B51" s="761"/>
      <c r="C51" s="762"/>
      <c r="D51" s="762"/>
      <c r="E51" s="762"/>
      <c r="F51" s="762"/>
      <c r="G51" s="762"/>
      <c r="H51" s="762"/>
      <c r="I51" s="762"/>
      <c r="J51" s="762"/>
      <c r="K51" s="762"/>
      <c r="L51" s="762"/>
      <c r="M51" s="762"/>
      <c r="N51" s="762"/>
      <c r="O51" s="762"/>
      <c r="P51" s="763"/>
      <c r="Q51" s="828"/>
      <c r="R51" s="829"/>
      <c r="S51" s="829"/>
      <c r="T51" s="829"/>
      <c r="U51" s="829"/>
      <c r="V51" s="829"/>
      <c r="W51" s="829"/>
      <c r="X51" s="829"/>
      <c r="Y51" s="829"/>
      <c r="Z51" s="829"/>
      <c r="AA51" s="829"/>
      <c r="AB51" s="829"/>
      <c r="AC51" s="829"/>
      <c r="AD51" s="829"/>
      <c r="AE51" s="830"/>
      <c r="AF51" s="767"/>
      <c r="AG51" s="768"/>
      <c r="AH51" s="768"/>
      <c r="AI51" s="768"/>
      <c r="AJ51" s="769"/>
      <c r="AK51" s="832"/>
      <c r="AL51" s="829"/>
      <c r="AM51" s="829"/>
      <c r="AN51" s="829"/>
      <c r="AO51" s="829"/>
      <c r="AP51" s="829"/>
      <c r="AQ51" s="829"/>
      <c r="AR51" s="829"/>
      <c r="AS51" s="829"/>
      <c r="AT51" s="829"/>
      <c r="AU51" s="829"/>
      <c r="AV51" s="829"/>
      <c r="AW51" s="829"/>
      <c r="AX51" s="829"/>
      <c r="AY51" s="829"/>
      <c r="AZ51" s="831"/>
      <c r="BA51" s="831"/>
      <c r="BB51" s="831"/>
      <c r="BC51" s="831"/>
      <c r="BD51" s="831"/>
      <c r="BE51" s="825"/>
      <c r="BF51" s="825"/>
      <c r="BG51" s="825"/>
      <c r="BH51" s="825"/>
      <c r="BI51" s="826"/>
      <c r="BJ51" s="214"/>
      <c r="BK51" s="214"/>
      <c r="BL51" s="214"/>
      <c r="BM51" s="214"/>
      <c r="BN51" s="214"/>
      <c r="BO51" s="224"/>
      <c r="BP51" s="224"/>
      <c r="BQ51" s="221">
        <v>45</v>
      </c>
      <c r="BR51" s="222"/>
      <c r="BS51" s="750"/>
      <c r="BT51" s="751"/>
      <c r="BU51" s="751"/>
      <c r="BV51" s="751"/>
      <c r="BW51" s="751"/>
      <c r="BX51" s="751"/>
      <c r="BY51" s="751"/>
      <c r="BZ51" s="751"/>
      <c r="CA51" s="751"/>
      <c r="CB51" s="751"/>
      <c r="CC51" s="751"/>
      <c r="CD51" s="751"/>
      <c r="CE51" s="751"/>
      <c r="CF51" s="751"/>
      <c r="CG51" s="752"/>
      <c r="CH51" s="743"/>
      <c r="CI51" s="744"/>
      <c r="CJ51" s="744"/>
      <c r="CK51" s="744"/>
      <c r="CL51" s="745"/>
      <c r="CM51" s="743"/>
      <c r="CN51" s="744"/>
      <c r="CO51" s="744"/>
      <c r="CP51" s="744"/>
      <c r="CQ51" s="745"/>
      <c r="CR51" s="743"/>
      <c r="CS51" s="744"/>
      <c r="CT51" s="744"/>
      <c r="CU51" s="744"/>
      <c r="CV51" s="745"/>
      <c r="CW51" s="743"/>
      <c r="CX51" s="744"/>
      <c r="CY51" s="744"/>
      <c r="CZ51" s="744"/>
      <c r="DA51" s="745"/>
      <c r="DB51" s="743"/>
      <c r="DC51" s="744"/>
      <c r="DD51" s="744"/>
      <c r="DE51" s="744"/>
      <c r="DF51" s="745"/>
      <c r="DG51" s="743"/>
      <c r="DH51" s="744"/>
      <c r="DI51" s="744"/>
      <c r="DJ51" s="744"/>
      <c r="DK51" s="745"/>
      <c r="DL51" s="743"/>
      <c r="DM51" s="744"/>
      <c r="DN51" s="744"/>
      <c r="DO51" s="744"/>
      <c r="DP51" s="745"/>
      <c r="DQ51" s="743"/>
      <c r="DR51" s="744"/>
      <c r="DS51" s="744"/>
      <c r="DT51" s="744"/>
      <c r="DU51" s="745"/>
      <c r="DV51" s="750"/>
      <c r="DW51" s="751"/>
      <c r="DX51" s="751"/>
      <c r="DY51" s="751"/>
      <c r="DZ51" s="781"/>
      <c r="EA51" s="212"/>
    </row>
    <row r="52" spans="1:131" ht="26.25" customHeight="1" x14ac:dyDescent="0.15">
      <c r="A52" s="221">
        <v>25</v>
      </c>
      <c r="B52" s="761"/>
      <c r="C52" s="762"/>
      <c r="D52" s="762"/>
      <c r="E52" s="762"/>
      <c r="F52" s="762"/>
      <c r="G52" s="762"/>
      <c r="H52" s="762"/>
      <c r="I52" s="762"/>
      <c r="J52" s="762"/>
      <c r="K52" s="762"/>
      <c r="L52" s="762"/>
      <c r="M52" s="762"/>
      <c r="N52" s="762"/>
      <c r="O52" s="762"/>
      <c r="P52" s="763"/>
      <c r="Q52" s="828"/>
      <c r="R52" s="829"/>
      <c r="S52" s="829"/>
      <c r="T52" s="829"/>
      <c r="U52" s="829"/>
      <c r="V52" s="829"/>
      <c r="W52" s="829"/>
      <c r="X52" s="829"/>
      <c r="Y52" s="829"/>
      <c r="Z52" s="829"/>
      <c r="AA52" s="829"/>
      <c r="AB52" s="829"/>
      <c r="AC52" s="829"/>
      <c r="AD52" s="829"/>
      <c r="AE52" s="830"/>
      <c r="AF52" s="767"/>
      <c r="AG52" s="768"/>
      <c r="AH52" s="768"/>
      <c r="AI52" s="768"/>
      <c r="AJ52" s="769"/>
      <c r="AK52" s="832"/>
      <c r="AL52" s="829"/>
      <c r="AM52" s="829"/>
      <c r="AN52" s="829"/>
      <c r="AO52" s="829"/>
      <c r="AP52" s="829"/>
      <c r="AQ52" s="829"/>
      <c r="AR52" s="829"/>
      <c r="AS52" s="829"/>
      <c r="AT52" s="829"/>
      <c r="AU52" s="829"/>
      <c r="AV52" s="829"/>
      <c r="AW52" s="829"/>
      <c r="AX52" s="829"/>
      <c r="AY52" s="829"/>
      <c r="AZ52" s="831"/>
      <c r="BA52" s="831"/>
      <c r="BB52" s="831"/>
      <c r="BC52" s="831"/>
      <c r="BD52" s="831"/>
      <c r="BE52" s="825"/>
      <c r="BF52" s="825"/>
      <c r="BG52" s="825"/>
      <c r="BH52" s="825"/>
      <c r="BI52" s="826"/>
      <c r="BJ52" s="214"/>
      <c r="BK52" s="214"/>
      <c r="BL52" s="214"/>
      <c r="BM52" s="214"/>
      <c r="BN52" s="214"/>
      <c r="BO52" s="224"/>
      <c r="BP52" s="224"/>
      <c r="BQ52" s="221">
        <v>46</v>
      </c>
      <c r="BR52" s="222"/>
      <c r="BS52" s="750"/>
      <c r="BT52" s="751"/>
      <c r="BU52" s="751"/>
      <c r="BV52" s="751"/>
      <c r="BW52" s="751"/>
      <c r="BX52" s="751"/>
      <c r="BY52" s="751"/>
      <c r="BZ52" s="751"/>
      <c r="CA52" s="751"/>
      <c r="CB52" s="751"/>
      <c r="CC52" s="751"/>
      <c r="CD52" s="751"/>
      <c r="CE52" s="751"/>
      <c r="CF52" s="751"/>
      <c r="CG52" s="752"/>
      <c r="CH52" s="743"/>
      <c r="CI52" s="744"/>
      <c r="CJ52" s="744"/>
      <c r="CK52" s="744"/>
      <c r="CL52" s="745"/>
      <c r="CM52" s="743"/>
      <c r="CN52" s="744"/>
      <c r="CO52" s="744"/>
      <c r="CP52" s="744"/>
      <c r="CQ52" s="745"/>
      <c r="CR52" s="743"/>
      <c r="CS52" s="744"/>
      <c r="CT52" s="744"/>
      <c r="CU52" s="744"/>
      <c r="CV52" s="745"/>
      <c r="CW52" s="743"/>
      <c r="CX52" s="744"/>
      <c r="CY52" s="744"/>
      <c r="CZ52" s="744"/>
      <c r="DA52" s="745"/>
      <c r="DB52" s="743"/>
      <c r="DC52" s="744"/>
      <c r="DD52" s="744"/>
      <c r="DE52" s="744"/>
      <c r="DF52" s="745"/>
      <c r="DG52" s="743"/>
      <c r="DH52" s="744"/>
      <c r="DI52" s="744"/>
      <c r="DJ52" s="744"/>
      <c r="DK52" s="745"/>
      <c r="DL52" s="743"/>
      <c r="DM52" s="744"/>
      <c r="DN52" s="744"/>
      <c r="DO52" s="744"/>
      <c r="DP52" s="745"/>
      <c r="DQ52" s="743"/>
      <c r="DR52" s="744"/>
      <c r="DS52" s="744"/>
      <c r="DT52" s="744"/>
      <c r="DU52" s="745"/>
      <c r="DV52" s="750"/>
      <c r="DW52" s="751"/>
      <c r="DX52" s="751"/>
      <c r="DY52" s="751"/>
      <c r="DZ52" s="781"/>
      <c r="EA52" s="212"/>
    </row>
    <row r="53" spans="1:131" ht="26.25" customHeight="1" x14ac:dyDescent="0.15">
      <c r="A53" s="221">
        <v>26</v>
      </c>
      <c r="B53" s="761"/>
      <c r="C53" s="762"/>
      <c r="D53" s="762"/>
      <c r="E53" s="762"/>
      <c r="F53" s="762"/>
      <c r="G53" s="762"/>
      <c r="H53" s="762"/>
      <c r="I53" s="762"/>
      <c r="J53" s="762"/>
      <c r="K53" s="762"/>
      <c r="L53" s="762"/>
      <c r="M53" s="762"/>
      <c r="N53" s="762"/>
      <c r="O53" s="762"/>
      <c r="P53" s="763"/>
      <c r="Q53" s="828"/>
      <c r="R53" s="829"/>
      <c r="S53" s="829"/>
      <c r="T53" s="829"/>
      <c r="U53" s="829"/>
      <c r="V53" s="829"/>
      <c r="W53" s="829"/>
      <c r="X53" s="829"/>
      <c r="Y53" s="829"/>
      <c r="Z53" s="829"/>
      <c r="AA53" s="829"/>
      <c r="AB53" s="829"/>
      <c r="AC53" s="829"/>
      <c r="AD53" s="829"/>
      <c r="AE53" s="830"/>
      <c r="AF53" s="767"/>
      <c r="AG53" s="768"/>
      <c r="AH53" s="768"/>
      <c r="AI53" s="768"/>
      <c r="AJ53" s="769"/>
      <c r="AK53" s="832"/>
      <c r="AL53" s="829"/>
      <c r="AM53" s="829"/>
      <c r="AN53" s="829"/>
      <c r="AO53" s="829"/>
      <c r="AP53" s="829"/>
      <c r="AQ53" s="829"/>
      <c r="AR53" s="829"/>
      <c r="AS53" s="829"/>
      <c r="AT53" s="829"/>
      <c r="AU53" s="829"/>
      <c r="AV53" s="829"/>
      <c r="AW53" s="829"/>
      <c r="AX53" s="829"/>
      <c r="AY53" s="829"/>
      <c r="AZ53" s="831"/>
      <c r="BA53" s="831"/>
      <c r="BB53" s="831"/>
      <c r="BC53" s="831"/>
      <c r="BD53" s="831"/>
      <c r="BE53" s="825"/>
      <c r="BF53" s="825"/>
      <c r="BG53" s="825"/>
      <c r="BH53" s="825"/>
      <c r="BI53" s="826"/>
      <c r="BJ53" s="214"/>
      <c r="BK53" s="214"/>
      <c r="BL53" s="214"/>
      <c r="BM53" s="214"/>
      <c r="BN53" s="214"/>
      <c r="BO53" s="224"/>
      <c r="BP53" s="224"/>
      <c r="BQ53" s="221">
        <v>47</v>
      </c>
      <c r="BR53" s="222"/>
      <c r="BS53" s="750"/>
      <c r="BT53" s="751"/>
      <c r="BU53" s="751"/>
      <c r="BV53" s="751"/>
      <c r="BW53" s="751"/>
      <c r="BX53" s="751"/>
      <c r="BY53" s="751"/>
      <c r="BZ53" s="751"/>
      <c r="CA53" s="751"/>
      <c r="CB53" s="751"/>
      <c r="CC53" s="751"/>
      <c r="CD53" s="751"/>
      <c r="CE53" s="751"/>
      <c r="CF53" s="751"/>
      <c r="CG53" s="752"/>
      <c r="CH53" s="743"/>
      <c r="CI53" s="744"/>
      <c r="CJ53" s="744"/>
      <c r="CK53" s="744"/>
      <c r="CL53" s="745"/>
      <c r="CM53" s="743"/>
      <c r="CN53" s="744"/>
      <c r="CO53" s="744"/>
      <c r="CP53" s="744"/>
      <c r="CQ53" s="745"/>
      <c r="CR53" s="743"/>
      <c r="CS53" s="744"/>
      <c r="CT53" s="744"/>
      <c r="CU53" s="744"/>
      <c r="CV53" s="745"/>
      <c r="CW53" s="743"/>
      <c r="CX53" s="744"/>
      <c r="CY53" s="744"/>
      <c r="CZ53" s="744"/>
      <c r="DA53" s="745"/>
      <c r="DB53" s="743"/>
      <c r="DC53" s="744"/>
      <c r="DD53" s="744"/>
      <c r="DE53" s="744"/>
      <c r="DF53" s="745"/>
      <c r="DG53" s="743"/>
      <c r="DH53" s="744"/>
      <c r="DI53" s="744"/>
      <c r="DJ53" s="744"/>
      <c r="DK53" s="745"/>
      <c r="DL53" s="743"/>
      <c r="DM53" s="744"/>
      <c r="DN53" s="744"/>
      <c r="DO53" s="744"/>
      <c r="DP53" s="745"/>
      <c r="DQ53" s="743"/>
      <c r="DR53" s="744"/>
      <c r="DS53" s="744"/>
      <c r="DT53" s="744"/>
      <c r="DU53" s="745"/>
      <c r="DV53" s="750"/>
      <c r="DW53" s="751"/>
      <c r="DX53" s="751"/>
      <c r="DY53" s="751"/>
      <c r="DZ53" s="781"/>
      <c r="EA53" s="212"/>
    </row>
    <row r="54" spans="1:131" ht="26.25" customHeight="1" x14ac:dyDescent="0.15">
      <c r="A54" s="221">
        <v>27</v>
      </c>
      <c r="B54" s="761"/>
      <c r="C54" s="762"/>
      <c r="D54" s="762"/>
      <c r="E54" s="762"/>
      <c r="F54" s="762"/>
      <c r="G54" s="762"/>
      <c r="H54" s="762"/>
      <c r="I54" s="762"/>
      <c r="J54" s="762"/>
      <c r="K54" s="762"/>
      <c r="L54" s="762"/>
      <c r="M54" s="762"/>
      <c r="N54" s="762"/>
      <c r="O54" s="762"/>
      <c r="P54" s="763"/>
      <c r="Q54" s="828"/>
      <c r="R54" s="829"/>
      <c r="S54" s="829"/>
      <c r="T54" s="829"/>
      <c r="U54" s="829"/>
      <c r="V54" s="829"/>
      <c r="W54" s="829"/>
      <c r="X54" s="829"/>
      <c r="Y54" s="829"/>
      <c r="Z54" s="829"/>
      <c r="AA54" s="829"/>
      <c r="AB54" s="829"/>
      <c r="AC54" s="829"/>
      <c r="AD54" s="829"/>
      <c r="AE54" s="830"/>
      <c r="AF54" s="767"/>
      <c r="AG54" s="768"/>
      <c r="AH54" s="768"/>
      <c r="AI54" s="768"/>
      <c r="AJ54" s="769"/>
      <c r="AK54" s="832"/>
      <c r="AL54" s="829"/>
      <c r="AM54" s="829"/>
      <c r="AN54" s="829"/>
      <c r="AO54" s="829"/>
      <c r="AP54" s="829"/>
      <c r="AQ54" s="829"/>
      <c r="AR54" s="829"/>
      <c r="AS54" s="829"/>
      <c r="AT54" s="829"/>
      <c r="AU54" s="829"/>
      <c r="AV54" s="829"/>
      <c r="AW54" s="829"/>
      <c r="AX54" s="829"/>
      <c r="AY54" s="829"/>
      <c r="AZ54" s="831"/>
      <c r="BA54" s="831"/>
      <c r="BB54" s="831"/>
      <c r="BC54" s="831"/>
      <c r="BD54" s="831"/>
      <c r="BE54" s="825"/>
      <c r="BF54" s="825"/>
      <c r="BG54" s="825"/>
      <c r="BH54" s="825"/>
      <c r="BI54" s="826"/>
      <c r="BJ54" s="214"/>
      <c r="BK54" s="214"/>
      <c r="BL54" s="214"/>
      <c r="BM54" s="214"/>
      <c r="BN54" s="214"/>
      <c r="BO54" s="224"/>
      <c r="BP54" s="224"/>
      <c r="BQ54" s="221">
        <v>48</v>
      </c>
      <c r="BR54" s="222"/>
      <c r="BS54" s="750"/>
      <c r="BT54" s="751"/>
      <c r="BU54" s="751"/>
      <c r="BV54" s="751"/>
      <c r="BW54" s="751"/>
      <c r="BX54" s="751"/>
      <c r="BY54" s="751"/>
      <c r="BZ54" s="751"/>
      <c r="CA54" s="751"/>
      <c r="CB54" s="751"/>
      <c r="CC54" s="751"/>
      <c r="CD54" s="751"/>
      <c r="CE54" s="751"/>
      <c r="CF54" s="751"/>
      <c r="CG54" s="752"/>
      <c r="CH54" s="743"/>
      <c r="CI54" s="744"/>
      <c r="CJ54" s="744"/>
      <c r="CK54" s="744"/>
      <c r="CL54" s="745"/>
      <c r="CM54" s="743"/>
      <c r="CN54" s="744"/>
      <c r="CO54" s="744"/>
      <c r="CP54" s="744"/>
      <c r="CQ54" s="745"/>
      <c r="CR54" s="743"/>
      <c r="CS54" s="744"/>
      <c r="CT54" s="744"/>
      <c r="CU54" s="744"/>
      <c r="CV54" s="745"/>
      <c r="CW54" s="743"/>
      <c r="CX54" s="744"/>
      <c r="CY54" s="744"/>
      <c r="CZ54" s="744"/>
      <c r="DA54" s="745"/>
      <c r="DB54" s="743"/>
      <c r="DC54" s="744"/>
      <c r="DD54" s="744"/>
      <c r="DE54" s="744"/>
      <c r="DF54" s="745"/>
      <c r="DG54" s="743"/>
      <c r="DH54" s="744"/>
      <c r="DI54" s="744"/>
      <c r="DJ54" s="744"/>
      <c r="DK54" s="745"/>
      <c r="DL54" s="743"/>
      <c r="DM54" s="744"/>
      <c r="DN54" s="744"/>
      <c r="DO54" s="744"/>
      <c r="DP54" s="745"/>
      <c r="DQ54" s="743"/>
      <c r="DR54" s="744"/>
      <c r="DS54" s="744"/>
      <c r="DT54" s="744"/>
      <c r="DU54" s="745"/>
      <c r="DV54" s="750"/>
      <c r="DW54" s="751"/>
      <c r="DX54" s="751"/>
      <c r="DY54" s="751"/>
      <c r="DZ54" s="781"/>
      <c r="EA54" s="212"/>
    </row>
    <row r="55" spans="1:131" ht="26.25" customHeight="1" x14ac:dyDescent="0.15">
      <c r="A55" s="221">
        <v>28</v>
      </c>
      <c r="B55" s="761"/>
      <c r="C55" s="762"/>
      <c r="D55" s="762"/>
      <c r="E55" s="762"/>
      <c r="F55" s="762"/>
      <c r="G55" s="762"/>
      <c r="H55" s="762"/>
      <c r="I55" s="762"/>
      <c r="J55" s="762"/>
      <c r="K55" s="762"/>
      <c r="L55" s="762"/>
      <c r="M55" s="762"/>
      <c r="N55" s="762"/>
      <c r="O55" s="762"/>
      <c r="P55" s="763"/>
      <c r="Q55" s="828"/>
      <c r="R55" s="829"/>
      <c r="S55" s="829"/>
      <c r="T55" s="829"/>
      <c r="U55" s="829"/>
      <c r="V55" s="829"/>
      <c r="W55" s="829"/>
      <c r="X55" s="829"/>
      <c r="Y55" s="829"/>
      <c r="Z55" s="829"/>
      <c r="AA55" s="829"/>
      <c r="AB55" s="829"/>
      <c r="AC55" s="829"/>
      <c r="AD55" s="829"/>
      <c r="AE55" s="830"/>
      <c r="AF55" s="767"/>
      <c r="AG55" s="768"/>
      <c r="AH55" s="768"/>
      <c r="AI55" s="768"/>
      <c r="AJ55" s="769"/>
      <c r="AK55" s="832"/>
      <c r="AL55" s="829"/>
      <c r="AM55" s="829"/>
      <c r="AN55" s="829"/>
      <c r="AO55" s="829"/>
      <c r="AP55" s="829"/>
      <c r="AQ55" s="829"/>
      <c r="AR55" s="829"/>
      <c r="AS55" s="829"/>
      <c r="AT55" s="829"/>
      <c r="AU55" s="829"/>
      <c r="AV55" s="829"/>
      <c r="AW55" s="829"/>
      <c r="AX55" s="829"/>
      <c r="AY55" s="829"/>
      <c r="AZ55" s="831"/>
      <c r="BA55" s="831"/>
      <c r="BB55" s="831"/>
      <c r="BC55" s="831"/>
      <c r="BD55" s="831"/>
      <c r="BE55" s="825"/>
      <c r="BF55" s="825"/>
      <c r="BG55" s="825"/>
      <c r="BH55" s="825"/>
      <c r="BI55" s="826"/>
      <c r="BJ55" s="214"/>
      <c r="BK55" s="214"/>
      <c r="BL55" s="214"/>
      <c r="BM55" s="214"/>
      <c r="BN55" s="214"/>
      <c r="BO55" s="224"/>
      <c r="BP55" s="224"/>
      <c r="BQ55" s="221">
        <v>49</v>
      </c>
      <c r="BR55" s="222"/>
      <c r="BS55" s="750"/>
      <c r="BT55" s="751"/>
      <c r="BU55" s="751"/>
      <c r="BV55" s="751"/>
      <c r="BW55" s="751"/>
      <c r="BX55" s="751"/>
      <c r="BY55" s="751"/>
      <c r="BZ55" s="751"/>
      <c r="CA55" s="751"/>
      <c r="CB55" s="751"/>
      <c r="CC55" s="751"/>
      <c r="CD55" s="751"/>
      <c r="CE55" s="751"/>
      <c r="CF55" s="751"/>
      <c r="CG55" s="752"/>
      <c r="CH55" s="743"/>
      <c r="CI55" s="744"/>
      <c r="CJ55" s="744"/>
      <c r="CK55" s="744"/>
      <c r="CL55" s="745"/>
      <c r="CM55" s="743"/>
      <c r="CN55" s="744"/>
      <c r="CO55" s="744"/>
      <c r="CP55" s="744"/>
      <c r="CQ55" s="745"/>
      <c r="CR55" s="743"/>
      <c r="CS55" s="744"/>
      <c r="CT55" s="744"/>
      <c r="CU55" s="744"/>
      <c r="CV55" s="745"/>
      <c r="CW55" s="743"/>
      <c r="CX55" s="744"/>
      <c r="CY55" s="744"/>
      <c r="CZ55" s="744"/>
      <c r="DA55" s="745"/>
      <c r="DB55" s="743"/>
      <c r="DC55" s="744"/>
      <c r="DD55" s="744"/>
      <c r="DE55" s="744"/>
      <c r="DF55" s="745"/>
      <c r="DG55" s="743"/>
      <c r="DH55" s="744"/>
      <c r="DI55" s="744"/>
      <c r="DJ55" s="744"/>
      <c r="DK55" s="745"/>
      <c r="DL55" s="743"/>
      <c r="DM55" s="744"/>
      <c r="DN55" s="744"/>
      <c r="DO55" s="744"/>
      <c r="DP55" s="745"/>
      <c r="DQ55" s="743"/>
      <c r="DR55" s="744"/>
      <c r="DS55" s="744"/>
      <c r="DT55" s="744"/>
      <c r="DU55" s="745"/>
      <c r="DV55" s="750"/>
      <c r="DW55" s="751"/>
      <c r="DX55" s="751"/>
      <c r="DY55" s="751"/>
      <c r="DZ55" s="781"/>
      <c r="EA55" s="212"/>
    </row>
    <row r="56" spans="1:131" ht="26.25" customHeight="1" x14ac:dyDescent="0.15">
      <c r="A56" s="221">
        <v>29</v>
      </c>
      <c r="B56" s="761"/>
      <c r="C56" s="762"/>
      <c r="D56" s="762"/>
      <c r="E56" s="762"/>
      <c r="F56" s="762"/>
      <c r="G56" s="762"/>
      <c r="H56" s="762"/>
      <c r="I56" s="762"/>
      <c r="J56" s="762"/>
      <c r="K56" s="762"/>
      <c r="L56" s="762"/>
      <c r="M56" s="762"/>
      <c r="N56" s="762"/>
      <c r="O56" s="762"/>
      <c r="P56" s="763"/>
      <c r="Q56" s="828"/>
      <c r="R56" s="829"/>
      <c r="S56" s="829"/>
      <c r="T56" s="829"/>
      <c r="U56" s="829"/>
      <c r="V56" s="829"/>
      <c r="W56" s="829"/>
      <c r="X56" s="829"/>
      <c r="Y56" s="829"/>
      <c r="Z56" s="829"/>
      <c r="AA56" s="829"/>
      <c r="AB56" s="829"/>
      <c r="AC56" s="829"/>
      <c r="AD56" s="829"/>
      <c r="AE56" s="830"/>
      <c r="AF56" s="767"/>
      <c r="AG56" s="768"/>
      <c r="AH56" s="768"/>
      <c r="AI56" s="768"/>
      <c r="AJ56" s="769"/>
      <c r="AK56" s="832"/>
      <c r="AL56" s="829"/>
      <c r="AM56" s="829"/>
      <c r="AN56" s="829"/>
      <c r="AO56" s="829"/>
      <c r="AP56" s="829"/>
      <c r="AQ56" s="829"/>
      <c r="AR56" s="829"/>
      <c r="AS56" s="829"/>
      <c r="AT56" s="829"/>
      <c r="AU56" s="829"/>
      <c r="AV56" s="829"/>
      <c r="AW56" s="829"/>
      <c r="AX56" s="829"/>
      <c r="AY56" s="829"/>
      <c r="AZ56" s="831"/>
      <c r="BA56" s="831"/>
      <c r="BB56" s="831"/>
      <c r="BC56" s="831"/>
      <c r="BD56" s="831"/>
      <c r="BE56" s="825"/>
      <c r="BF56" s="825"/>
      <c r="BG56" s="825"/>
      <c r="BH56" s="825"/>
      <c r="BI56" s="826"/>
      <c r="BJ56" s="214"/>
      <c r="BK56" s="214"/>
      <c r="BL56" s="214"/>
      <c r="BM56" s="214"/>
      <c r="BN56" s="214"/>
      <c r="BO56" s="224"/>
      <c r="BP56" s="224"/>
      <c r="BQ56" s="221">
        <v>50</v>
      </c>
      <c r="BR56" s="222"/>
      <c r="BS56" s="750"/>
      <c r="BT56" s="751"/>
      <c r="BU56" s="751"/>
      <c r="BV56" s="751"/>
      <c r="BW56" s="751"/>
      <c r="BX56" s="751"/>
      <c r="BY56" s="751"/>
      <c r="BZ56" s="751"/>
      <c r="CA56" s="751"/>
      <c r="CB56" s="751"/>
      <c r="CC56" s="751"/>
      <c r="CD56" s="751"/>
      <c r="CE56" s="751"/>
      <c r="CF56" s="751"/>
      <c r="CG56" s="752"/>
      <c r="CH56" s="743"/>
      <c r="CI56" s="744"/>
      <c r="CJ56" s="744"/>
      <c r="CK56" s="744"/>
      <c r="CL56" s="745"/>
      <c r="CM56" s="743"/>
      <c r="CN56" s="744"/>
      <c r="CO56" s="744"/>
      <c r="CP56" s="744"/>
      <c r="CQ56" s="745"/>
      <c r="CR56" s="743"/>
      <c r="CS56" s="744"/>
      <c r="CT56" s="744"/>
      <c r="CU56" s="744"/>
      <c r="CV56" s="745"/>
      <c r="CW56" s="743"/>
      <c r="CX56" s="744"/>
      <c r="CY56" s="744"/>
      <c r="CZ56" s="744"/>
      <c r="DA56" s="745"/>
      <c r="DB56" s="743"/>
      <c r="DC56" s="744"/>
      <c r="DD56" s="744"/>
      <c r="DE56" s="744"/>
      <c r="DF56" s="745"/>
      <c r="DG56" s="743"/>
      <c r="DH56" s="744"/>
      <c r="DI56" s="744"/>
      <c r="DJ56" s="744"/>
      <c r="DK56" s="745"/>
      <c r="DL56" s="743"/>
      <c r="DM56" s="744"/>
      <c r="DN56" s="744"/>
      <c r="DO56" s="744"/>
      <c r="DP56" s="745"/>
      <c r="DQ56" s="743"/>
      <c r="DR56" s="744"/>
      <c r="DS56" s="744"/>
      <c r="DT56" s="744"/>
      <c r="DU56" s="745"/>
      <c r="DV56" s="750"/>
      <c r="DW56" s="751"/>
      <c r="DX56" s="751"/>
      <c r="DY56" s="751"/>
      <c r="DZ56" s="781"/>
      <c r="EA56" s="212"/>
    </row>
    <row r="57" spans="1:131" ht="26.25" customHeight="1" x14ac:dyDescent="0.15">
      <c r="A57" s="221">
        <v>30</v>
      </c>
      <c r="B57" s="761"/>
      <c r="C57" s="762"/>
      <c r="D57" s="762"/>
      <c r="E57" s="762"/>
      <c r="F57" s="762"/>
      <c r="G57" s="762"/>
      <c r="H57" s="762"/>
      <c r="I57" s="762"/>
      <c r="J57" s="762"/>
      <c r="K57" s="762"/>
      <c r="L57" s="762"/>
      <c r="M57" s="762"/>
      <c r="N57" s="762"/>
      <c r="O57" s="762"/>
      <c r="P57" s="763"/>
      <c r="Q57" s="828"/>
      <c r="R57" s="829"/>
      <c r="S57" s="829"/>
      <c r="T57" s="829"/>
      <c r="U57" s="829"/>
      <c r="V57" s="829"/>
      <c r="W57" s="829"/>
      <c r="X57" s="829"/>
      <c r="Y57" s="829"/>
      <c r="Z57" s="829"/>
      <c r="AA57" s="829"/>
      <c r="AB57" s="829"/>
      <c r="AC57" s="829"/>
      <c r="AD57" s="829"/>
      <c r="AE57" s="830"/>
      <c r="AF57" s="767"/>
      <c r="AG57" s="768"/>
      <c r="AH57" s="768"/>
      <c r="AI57" s="768"/>
      <c r="AJ57" s="769"/>
      <c r="AK57" s="832"/>
      <c r="AL57" s="829"/>
      <c r="AM57" s="829"/>
      <c r="AN57" s="829"/>
      <c r="AO57" s="829"/>
      <c r="AP57" s="829"/>
      <c r="AQ57" s="829"/>
      <c r="AR57" s="829"/>
      <c r="AS57" s="829"/>
      <c r="AT57" s="829"/>
      <c r="AU57" s="829"/>
      <c r="AV57" s="829"/>
      <c r="AW57" s="829"/>
      <c r="AX57" s="829"/>
      <c r="AY57" s="829"/>
      <c r="AZ57" s="831"/>
      <c r="BA57" s="831"/>
      <c r="BB57" s="831"/>
      <c r="BC57" s="831"/>
      <c r="BD57" s="831"/>
      <c r="BE57" s="825"/>
      <c r="BF57" s="825"/>
      <c r="BG57" s="825"/>
      <c r="BH57" s="825"/>
      <c r="BI57" s="826"/>
      <c r="BJ57" s="214"/>
      <c r="BK57" s="214"/>
      <c r="BL57" s="214"/>
      <c r="BM57" s="214"/>
      <c r="BN57" s="214"/>
      <c r="BO57" s="224"/>
      <c r="BP57" s="224"/>
      <c r="BQ57" s="221">
        <v>51</v>
      </c>
      <c r="BR57" s="222"/>
      <c r="BS57" s="750"/>
      <c r="BT57" s="751"/>
      <c r="BU57" s="751"/>
      <c r="BV57" s="751"/>
      <c r="BW57" s="751"/>
      <c r="BX57" s="751"/>
      <c r="BY57" s="751"/>
      <c r="BZ57" s="751"/>
      <c r="CA57" s="751"/>
      <c r="CB57" s="751"/>
      <c r="CC57" s="751"/>
      <c r="CD57" s="751"/>
      <c r="CE57" s="751"/>
      <c r="CF57" s="751"/>
      <c r="CG57" s="752"/>
      <c r="CH57" s="743"/>
      <c r="CI57" s="744"/>
      <c r="CJ57" s="744"/>
      <c r="CK57" s="744"/>
      <c r="CL57" s="745"/>
      <c r="CM57" s="743"/>
      <c r="CN57" s="744"/>
      <c r="CO57" s="744"/>
      <c r="CP57" s="744"/>
      <c r="CQ57" s="745"/>
      <c r="CR57" s="743"/>
      <c r="CS57" s="744"/>
      <c r="CT57" s="744"/>
      <c r="CU57" s="744"/>
      <c r="CV57" s="745"/>
      <c r="CW57" s="743"/>
      <c r="CX57" s="744"/>
      <c r="CY57" s="744"/>
      <c r="CZ57" s="744"/>
      <c r="DA57" s="745"/>
      <c r="DB57" s="743"/>
      <c r="DC57" s="744"/>
      <c r="DD57" s="744"/>
      <c r="DE57" s="744"/>
      <c r="DF57" s="745"/>
      <c r="DG57" s="743"/>
      <c r="DH57" s="744"/>
      <c r="DI57" s="744"/>
      <c r="DJ57" s="744"/>
      <c r="DK57" s="745"/>
      <c r="DL57" s="743"/>
      <c r="DM57" s="744"/>
      <c r="DN57" s="744"/>
      <c r="DO57" s="744"/>
      <c r="DP57" s="745"/>
      <c r="DQ57" s="743"/>
      <c r="DR57" s="744"/>
      <c r="DS57" s="744"/>
      <c r="DT57" s="744"/>
      <c r="DU57" s="745"/>
      <c r="DV57" s="750"/>
      <c r="DW57" s="751"/>
      <c r="DX57" s="751"/>
      <c r="DY57" s="751"/>
      <c r="DZ57" s="781"/>
      <c r="EA57" s="212"/>
    </row>
    <row r="58" spans="1:131" ht="26.25" customHeight="1" x14ac:dyDescent="0.15">
      <c r="A58" s="221">
        <v>31</v>
      </c>
      <c r="B58" s="761"/>
      <c r="C58" s="762"/>
      <c r="D58" s="762"/>
      <c r="E58" s="762"/>
      <c r="F58" s="762"/>
      <c r="G58" s="762"/>
      <c r="H58" s="762"/>
      <c r="I58" s="762"/>
      <c r="J58" s="762"/>
      <c r="K58" s="762"/>
      <c r="L58" s="762"/>
      <c r="M58" s="762"/>
      <c r="N58" s="762"/>
      <c r="O58" s="762"/>
      <c r="P58" s="763"/>
      <c r="Q58" s="828"/>
      <c r="R58" s="829"/>
      <c r="S58" s="829"/>
      <c r="T58" s="829"/>
      <c r="U58" s="829"/>
      <c r="V58" s="829"/>
      <c r="W58" s="829"/>
      <c r="X58" s="829"/>
      <c r="Y58" s="829"/>
      <c r="Z58" s="829"/>
      <c r="AA58" s="829"/>
      <c r="AB58" s="829"/>
      <c r="AC58" s="829"/>
      <c r="AD58" s="829"/>
      <c r="AE58" s="830"/>
      <c r="AF58" s="767"/>
      <c r="AG58" s="768"/>
      <c r="AH58" s="768"/>
      <c r="AI58" s="768"/>
      <c r="AJ58" s="769"/>
      <c r="AK58" s="832"/>
      <c r="AL58" s="829"/>
      <c r="AM58" s="829"/>
      <c r="AN58" s="829"/>
      <c r="AO58" s="829"/>
      <c r="AP58" s="829"/>
      <c r="AQ58" s="829"/>
      <c r="AR58" s="829"/>
      <c r="AS58" s="829"/>
      <c r="AT58" s="829"/>
      <c r="AU58" s="829"/>
      <c r="AV58" s="829"/>
      <c r="AW58" s="829"/>
      <c r="AX58" s="829"/>
      <c r="AY58" s="829"/>
      <c r="AZ58" s="831"/>
      <c r="BA58" s="831"/>
      <c r="BB58" s="831"/>
      <c r="BC58" s="831"/>
      <c r="BD58" s="831"/>
      <c r="BE58" s="825"/>
      <c r="BF58" s="825"/>
      <c r="BG58" s="825"/>
      <c r="BH58" s="825"/>
      <c r="BI58" s="826"/>
      <c r="BJ58" s="214"/>
      <c r="BK58" s="214"/>
      <c r="BL58" s="214"/>
      <c r="BM58" s="214"/>
      <c r="BN58" s="214"/>
      <c r="BO58" s="224"/>
      <c r="BP58" s="224"/>
      <c r="BQ58" s="221">
        <v>52</v>
      </c>
      <c r="BR58" s="222"/>
      <c r="BS58" s="750"/>
      <c r="BT58" s="751"/>
      <c r="BU58" s="751"/>
      <c r="BV58" s="751"/>
      <c r="BW58" s="751"/>
      <c r="BX58" s="751"/>
      <c r="BY58" s="751"/>
      <c r="BZ58" s="751"/>
      <c r="CA58" s="751"/>
      <c r="CB58" s="751"/>
      <c r="CC58" s="751"/>
      <c r="CD58" s="751"/>
      <c r="CE58" s="751"/>
      <c r="CF58" s="751"/>
      <c r="CG58" s="752"/>
      <c r="CH58" s="743"/>
      <c r="CI58" s="744"/>
      <c r="CJ58" s="744"/>
      <c r="CK58" s="744"/>
      <c r="CL58" s="745"/>
      <c r="CM58" s="743"/>
      <c r="CN58" s="744"/>
      <c r="CO58" s="744"/>
      <c r="CP58" s="744"/>
      <c r="CQ58" s="745"/>
      <c r="CR58" s="743"/>
      <c r="CS58" s="744"/>
      <c r="CT58" s="744"/>
      <c r="CU58" s="744"/>
      <c r="CV58" s="745"/>
      <c r="CW58" s="743"/>
      <c r="CX58" s="744"/>
      <c r="CY58" s="744"/>
      <c r="CZ58" s="744"/>
      <c r="DA58" s="745"/>
      <c r="DB58" s="743"/>
      <c r="DC58" s="744"/>
      <c r="DD58" s="744"/>
      <c r="DE58" s="744"/>
      <c r="DF58" s="745"/>
      <c r="DG58" s="743"/>
      <c r="DH58" s="744"/>
      <c r="DI58" s="744"/>
      <c r="DJ58" s="744"/>
      <c r="DK58" s="745"/>
      <c r="DL58" s="743"/>
      <c r="DM58" s="744"/>
      <c r="DN58" s="744"/>
      <c r="DO58" s="744"/>
      <c r="DP58" s="745"/>
      <c r="DQ58" s="743"/>
      <c r="DR58" s="744"/>
      <c r="DS58" s="744"/>
      <c r="DT58" s="744"/>
      <c r="DU58" s="745"/>
      <c r="DV58" s="750"/>
      <c r="DW58" s="751"/>
      <c r="DX58" s="751"/>
      <c r="DY58" s="751"/>
      <c r="DZ58" s="781"/>
      <c r="EA58" s="212"/>
    </row>
    <row r="59" spans="1:131" ht="26.25" customHeight="1" x14ac:dyDescent="0.15">
      <c r="A59" s="221">
        <v>32</v>
      </c>
      <c r="B59" s="761"/>
      <c r="C59" s="762"/>
      <c r="D59" s="762"/>
      <c r="E59" s="762"/>
      <c r="F59" s="762"/>
      <c r="G59" s="762"/>
      <c r="H59" s="762"/>
      <c r="I59" s="762"/>
      <c r="J59" s="762"/>
      <c r="K59" s="762"/>
      <c r="L59" s="762"/>
      <c r="M59" s="762"/>
      <c r="N59" s="762"/>
      <c r="O59" s="762"/>
      <c r="P59" s="763"/>
      <c r="Q59" s="828"/>
      <c r="R59" s="829"/>
      <c r="S59" s="829"/>
      <c r="T59" s="829"/>
      <c r="U59" s="829"/>
      <c r="V59" s="829"/>
      <c r="W59" s="829"/>
      <c r="X59" s="829"/>
      <c r="Y59" s="829"/>
      <c r="Z59" s="829"/>
      <c r="AA59" s="829"/>
      <c r="AB59" s="829"/>
      <c r="AC59" s="829"/>
      <c r="AD59" s="829"/>
      <c r="AE59" s="830"/>
      <c r="AF59" s="767"/>
      <c r="AG59" s="768"/>
      <c r="AH59" s="768"/>
      <c r="AI59" s="768"/>
      <c r="AJ59" s="769"/>
      <c r="AK59" s="832"/>
      <c r="AL59" s="829"/>
      <c r="AM59" s="829"/>
      <c r="AN59" s="829"/>
      <c r="AO59" s="829"/>
      <c r="AP59" s="829"/>
      <c r="AQ59" s="829"/>
      <c r="AR59" s="829"/>
      <c r="AS59" s="829"/>
      <c r="AT59" s="829"/>
      <c r="AU59" s="829"/>
      <c r="AV59" s="829"/>
      <c r="AW59" s="829"/>
      <c r="AX59" s="829"/>
      <c r="AY59" s="829"/>
      <c r="AZ59" s="831"/>
      <c r="BA59" s="831"/>
      <c r="BB59" s="831"/>
      <c r="BC59" s="831"/>
      <c r="BD59" s="831"/>
      <c r="BE59" s="825"/>
      <c r="BF59" s="825"/>
      <c r="BG59" s="825"/>
      <c r="BH59" s="825"/>
      <c r="BI59" s="826"/>
      <c r="BJ59" s="214"/>
      <c r="BK59" s="214"/>
      <c r="BL59" s="214"/>
      <c r="BM59" s="214"/>
      <c r="BN59" s="214"/>
      <c r="BO59" s="224"/>
      <c r="BP59" s="224"/>
      <c r="BQ59" s="221">
        <v>53</v>
      </c>
      <c r="BR59" s="222"/>
      <c r="BS59" s="750"/>
      <c r="BT59" s="751"/>
      <c r="BU59" s="751"/>
      <c r="BV59" s="751"/>
      <c r="BW59" s="751"/>
      <c r="BX59" s="751"/>
      <c r="BY59" s="751"/>
      <c r="BZ59" s="751"/>
      <c r="CA59" s="751"/>
      <c r="CB59" s="751"/>
      <c r="CC59" s="751"/>
      <c r="CD59" s="751"/>
      <c r="CE59" s="751"/>
      <c r="CF59" s="751"/>
      <c r="CG59" s="752"/>
      <c r="CH59" s="743"/>
      <c r="CI59" s="744"/>
      <c r="CJ59" s="744"/>
      <c r="CK59" s="744"/>
      <c r="CL59" s="745"/>
      <c r="CM59" s="743"/>
      <c r="CN59" s="744"/>
      <c r="CO59" s="744"/>
      <c r="CP59" s="744"/>
      <c r="CQ59" s="745"/>
      <c r="CR59" s="743"/>
      <c r="CS59" s="744"/>
      <c r="CT59" s="744"/>
      <c r="CU59" s="744"/>
      <c r="CV59" s="745"/>
      <c r="CW59" s="743"/>
      <c r="CX59" s="744"/>
      <c r="CY59" s="744"/>
      <c r="CZ59" s="744"/>
      <c r="DA59" s="745"/>
      <c r="DB59" s="743"/>
      <c r="DC59" s="744"/>
      <c r="DD59" s="744"/>
      <c r="DE59" s="744"/>
      <c r="DF59" s="745"/>
      <c r="DG59" s="743"/>
      <c r="DH59" s="744"/>
      <c r="DI59" s="744"/>
      <c r="DJ59" s="744"/>
      <c r="DK59" s="745"/>
      <c r="DL59" s="743"/>
      <c r="DM59" s="744"/>
      <c r="DN59" s="744"/>
      <c r="DO59" s="744"/>
      <c r="DP59" s="745"/>
      <c r="DQ59" s="743"/>
      <c r="DR59" s="744"/>
      <c r="DS59" s="744"/>
      <c r="DT59" s="744"/>
      <c r="DU59" s="745"/>
      <c r="DV59" s="750"/>
      <c r="DW59" s="751"/>
      <c r="DX59" s="751"/>
      <c r="DY59" s="751"/>
      <c r="DZ59" s="781"/>
      <c r="EA59" s="212"/>
    </row>
    <row r="60" spans="1:131" ht="26.25" customHeight="1" x14ac:dyDescent="0.15">
      <c r="A60" s="221">
        <v>33</v>
      </c>
      <c r="B60" s="761"/>
      <c r="C60" s="762"/>
      <c r="D60" s="762"/>
      <c r="E60" s="762"/>
      <c r="F60" s="762"/>
      <c r="G60" s="762"/>
      <c r="H60" s="762"/>
      <c r="I60" s="762"/>
      <c r="J60" s="762"/>
      <c r="K60" s="762"/>
      <c r="L60" s="762"/>
      <c r="M60" s="762"/>
      <c r="N60" s="762"/>
      <c r="O60" s="762"/>
      <c r="P60" s="763"/>
      <c r="Q60" s="828"/>
      <c r="R60" s="829"/>
      <c r="S60" s="829"/>
      <c r="T60" s="829"/>
      <c r="U60" s="829"/>
      <c r="V60" s="829"/>
      <c r="W60" s="829"/>
      <c r="X60" s="829"/>
      <c r="Y60" s="829"/>
      <c r="Z60" s="829"/>
      <c r="AA60" s="829"/>
      <c r="AB60" s="829"/>
      <c r="AC60" s="829"/>
      <c r="AD60" s="829"/>
      <c r="AE60" s="830"/>
      <c r="AF60" s="767"/>
      <c r="AG60" s="768"/>
      <c r="AH60" s="768"/>
      <c r="AI60" s="768"/>
      <c r="AJ60" s="769"/>
      <c r="AK60" s="832"/>
      <c r="AL60" s="829"/>
      <c r="AM60" s="829"/>
      <c r="AN60" s="829"/>
      <c r="AO60" s="829"/>
      <c r="AP60" s="829"/>
      <c r="AQ60" s="829"/>
      <c r="AR60" s="829"/>
      <c r="AS60" s="829"/>
      <c r="AT60" s="829"/>
      <c r="AU60" s="829"/>
      <c r="AV60" s="829"/>
      <c r="AW60" s="829"/>
      <c r="AX60" s="829"/>
      <c r="AY60" s="829"/>
      <c r="AZ60" s="831"/>
      <c r="BA60" s="831"/>
      <c r="BB60" s="831"/>
      <c r="BC60" s="831"/>
      <c r="BD60" s="831"/>
      <c r="BE60" s="825"/>
      <c r="BF60" s="825"/>
      <c r="BG60" s="825"/>
      <c r="BH60" s="825"/>
      <c r="BI60" s="826"/>
      <c r="BJ60" s="214"/>
      <c r="BK60" s="214"/>
      <c r="BL60" s="214"/>
      <c r="BM60" s="214"/>
      <c r="BN60" s="214"/>
      <c r="BO60" s="224"/>
      <c r="BP60" s="224"/>
      <c r="BQ60" s="221">
        <v>54</v>
      </c>
      <c r="BR60" s="222"/>
      <c r="BS60" s="750"/>
      <c r="BT60" s="751"/>
      <c r="BU60" s="751"/>
      <c r="BV60" s="751"/>
      <c r="BW60" s="751"/>
      <c r="BX60" s="751"/>
      <c r="BY60" s="751"/>
      <c r="BZ60" s="751"/>
      <c r="CA60" s="751"/>
      <c r="CB60" s="751"/>
      <c r="CC60" s="751"/>
      <c r="CD60" s="751"/>
      <c r="CE60" s="751"/>
      <c r="CF60" s="751"/>
      <c r="CG60" s="752"/>
      <c r="CH60" s="743"/>
      <c r="CI60" s="744"/>
      <c r="CJ60" s="744"/>
      <c r="CK60" s="744"/>
      <c r="CL60" s="745"/>
      <c r="CM60" s="743"/>
      <c r="CN60" s="744"/>
      <c r="CO60" s="744"/>
      <c r="CP60" s="744"/>
      <c r="CQ60" s="745"/>
      <c r="CR60" s="743"/>
      <c r="CS60" s="744"/>
      <c r="CT60" s="744"/>
      <c r="CU60" s="744"/>
      <c r="CV60" s="745"/>
      <c r="CW60" s="743"/>
      <c r="CX60" s="744"/>
      <c r="CY60" s="744"/>
      <c r="CZ60" s="744"/>
      <c r="DA60" s="745"/>
      <c r="DB60" s="743"/>
      <c r="DC60" s="744"/>
      <c r="DD60" s="744"/>
      <c r="DE60" s="744"/>
      <c r="DF60" s="745"/>
      <c r="DG60" s="743"/>
      <c r="DH60" s="744"/>
      <c r="DI60" s="744"/>
      <c r="DJ60" s="744"/>
      <c r="DK60" s="745"/>
      <c r="DL60" s="743"/>
      <c r="DM60" s="744"/>
      <c r="DN60" s="744"/>
      <c r="DO60" s="744"/>
      <c r="DP60" s="745"/>
      <c r="DQ60" s="743"/>
      <c r="DR60" s="744"/>
      <c r="DS60" s="744"/>
      <c r="DT60" s="744"/>
      <c r="DU60" s="745"/>
      <c r="DV60" s="750"/>
      <c r="DW60" s="751"/>
      <c r="DX60" s="751"/>
      <c r="DY60" s="751"/>
      <c r="DZ60" s="781"/>
      <c r="EA60" s="212"/>
    </row>
    <row r="61" spans="1:131" ht="26.25" customHeight="1" thickBot="1" x14ac:dyDescent="0.2">
      <c r="A61" s="221">
        <v>34</v>
      </c>
      <c r="B61" s="761"/>
      <c r="C61" s="762"/>
      <c r="D61" s="762"/>
      <c r="E61" s="762"/>
      <c r="F61" s="762"/>
      <c r="G61" s="762"/>
      <c r="H61" s="762"/>
      <c r="I61" s="762"/>
      <c r="J61" s="762"/>
      <c r="K61" s="762"/>
      <c r="L61" s="762"/>
      <c r="M61" s="762"/>
      <c r="N61" s="762"/>
      <c r="O61" s="762"/>
      <c r="P61" s="763"/>
      <c r="Q61" s="828"/>
      <c r="R61" s="829"/>
      <c r="S61" s="829"/>
      <c r="T61" s="829"/>
      <c r="U61" s="829"/>
      <c r="V61" s="829"/>
      <c r="W61" s="829"/>
      <c r="X61" s="829"/>
      <c r="Y61" s="829"/>
      <c r="Z61" s="829"/>
      <c r="AA61" s="829"/>
      <c r="AB61" s="829"/>
      <c r="AC61" s="829"/>
      <c r="AD61" s="829"/>
      <c r="AE61" s="830"/>
      <c r="AF61" s="767"/>
      <c r="AG61" s="768"/>
      <c r="AH61" s="768"/>
      <c r="AI61" s="768"/>
      <c r="AJ61" s="769"/>
      <c r="AK61" s="832"/>
      <c r="AL61" s="829"/>
      <c r="AM61" s="829"/>
      <c r="AN61" s="829"/>
      <c r="AO61" s="829"/>
      <c r="AP61" s="829"/>
      <c r="AQ61" s="829"/>
      <c r="AR61" s="829"/>
      <c r="AS61" s="829"/>
      <c r="AT61" s="829"/>
      <c r="AU61" s="829"/>
      <c r="AV61" s="829"/>
      <c r="AW61" s="829"/>
      <c r="AX61" s="829"/>
      <c r="AY61" s="829"/>
      <c r="AZ61" s="831"/>
      <c r="BA61" s="831"/>
      <c r="BB61" s="831"/>
      <c r="BC61" s="831"/>
      <c r="BD61" s="831"/>
      <c r="BE61" s="825"/>
      <c r="BF61" s="825"/>
      <c r="BG61" s="825"/>
      <c r="BH61" s="825"/>
      <c r="BI61" s="826"/>
      <c r="BJ61" s="214"/>
      <c r="BK61" s="214"/>
      <c r="BL61" s="214"/>
      <c r="BM61" s="214"/>
      <c r="BN61" s="214"/>
      <c r="BO61" s="224"/>
      <c r="BP61" s="224"/>
      <c r="BQ61" s="221">
        <v>55</v>
      </c>
      <c r="BR61" s="222"/>
      <c r="BS61" s="750"/>
      <c r="BT61" s="751"/>
      <c r="BU61" s="751"/>
      <c r="BV61" s="751"/>
      <c r="BW61" s="751"/>
      <c r="BX61" s="751"/>
      <c r="BY61" s="751"/>
      <c r="BZ61" s="751"/>
      <c r="CA61" s="751"/>
      <c r="CB61" s="751"/>
      <c r="CC61" s="751"/>
      <c r="CD61" s="751"/>
      <c r="CE61" s="751"/>
      <c r="CF61" s="751"/>
      <c r="CG61" s="752"/>
      <c r="CH61" s="743"/>
      <c r="CI61" s="744"/>
      <c r="CJ61" s="744"/>
      <c r="CK61" s="744"/>
      <c r="CL61" s="745"/>
      <c r="CM61" s="743"/>
      <c r="CN61" s="744"/>
      <c r="CO61" s="744"/>
      <c r="CP61" s="744"/>
      <c r="CQ61" s="745"/>
      <c r="CR61" s="743"/>
      <c r="CS61" s="744"/>
      <c r="CT61" s="744"/>
      <c r="CU61" s="744"/>
      <c r="CV61" s="745"/>
      <c r="CW61" s="743"/>
      <c r="CX61" s="744"/>
      <c r="CY61" s="744"/>
      <c r="CZ61" s="744"/>
      <c r="DA61" s="745"/>
      <c r="DB61" s="743"/>
      <c r="DC61" s="744"/>
      <c r="DD61" s="744"/>
      <c r="DE61" s="744"/>
      <c r="DF61" s="745"/>
      <c r="DG61" s="743"/>
      <c r="DH61" s="744"/>
      <c r="DI61" s="744"/>
      <c r="DJ61" s="744"/>
      <c r="DK61" s="745"/>
      <c r="DL61" s="743"/>
      <c r="DM61" s="744"/>
      <c r="DN61" s="744"/>
      <c r="DO61" s="744"/>
      <c r="DP61" s="745"/>
      <c r="DQ61" s="743"/>
      <c r="DR61" s="744"/>
      <c r="DS61" s="744"/>
      <c r="DT61" s="744"/>
      <c r="DU61" s="745"/>
      <c r="DV61" s="750"/>
      <c r="DW61" s="751"/>
      <c r="DX61" s="751"/>
      <c r="DY61" s="751"/>
      <c r="DZ61" s="781"/>
      <c r="EA61" s="212"/>
    </row>
    <row r="62" spans="1:131" ht="26.25" customHeight="1" x14ac:dyDescent="0.15">
      <c r="A62" s="221">
        <v>35</v>
      </c>
      <c r="B62" s="761"/>
      <c r="C62" s="762"/>
      <c r="D62" s="762"/>
      <c r="E62" s="762"/>
      <c r="F62" s="762"/>
      <c r="G62" s="762"/>
      <c r="H62" s="762"/>
      <c r="I62" s="762"/>
      <c r="J62" s="762"/>
      <c r="K62" s="762"/>
      <c r="L62" s="762"/>
      <c r="M62" s="762"/>
      <c r="N62" s="762"/>
      <c r="O62" s="762"/>
      <c r="P62" s="763"/>
      <c r="Q62" s="828"/>
      <c r="R62" s="829"/>
      <c r="S62" s="829"/>
      <c r="T62" s="829"/>
      <c r="U62" s="829"/>
      <c r="V62" s="829"/>
      <c r="W62" s="829"/>
      <c r="X62" s="829"/>
      <c r="Y62" s="829"/>
      <c r="Z62" s="829"/>
      <c r="AA62" s="829"/>
      <c r="AB62" s="829"/>
      <c r="AC62" s="829"/>
      <c r="AD62" s="829"/>
      <c r="AE62" s="830"/>
      <c r="AF62" s="767"/>
      <c r="AG62" s="768"/>
      <c r="AH62" s="768"/>
      <c r="AI62" s="768"/>
      <c r="AJ62" s="769"/>
      <c r="AK62" s="832"/>
      <c r="AL62" s="829"/>
      <c r="AM62" s="829"/>
      <c r="AN62" s="829"/>
      <c r="AO62" s="829"/>
      <c r="AP62" s="829"/>
      <c r="AQ62" s="829"/>
      <c r="AR62" s="829"/>
      <c r="AS62" s="829"/>
      <c r="AT62" s="829"/>
      <c r="AU62" s="829"/>
      <c r="AV62" s="829"/>
      <c r="AW62" s="829"/>
      <c r="AX62" s="829"/>
      <c r="AY62" s="829"/>
      <c r="AZ62" s="831"/>
      <c r="BA62" s="831"/>
      <c r="BB62" s="831"/>
      <c r="BC62" s="831"/>
      <c r="BD62" s="831"/>
      <c r="BE62" s="825"/>
      <c r="BF62" s="825"/>
      <c r="BG62" s="825"/>
      <c r="BH62" s="825"/>
      <c r="BI62" s="826"/>
      <c r="BJ62" s="846" t="s">
        <v>396</v>
      </c>
      <c r="BK62" s="799"/>
      <c r="BL62" s="799"/>
      <c r="BM62" s="799"/>
      <c r="BN62" s="800"/>
      <c r="BO62" s="224"/>
      <c r="BP62" s="224"/>
      <c r="BQ62" s="221">
        <v>56</v>
      </c>
      <c r="BR62" s="222"/>
      <c r="BS62" s="750"/>
      <c r="BT62" s="751"/>
      <c r="BU62" s="751"/>
      <c r="BV62" s="751"/>
      <c r="BW62" s="751"/>
      <c r="BX62" s="751"/>
      <c r="BY62" s="751"/>
      <c r="BZ62" s="751"/>
      <c r="CA62" s="751"/>
      <c r="CB62" s="751"/>
      <c r="CC62" s="751"/>
      <c r="CD62" s="751"/>
      <c r="CE62" s="751"/>
      <c r="CF62" s="751"/>
      <c r="CG62" s="752"/>
      <c r="CH62" s="743"/>
      <c r="CI62" s="744"/>
      <c r="CJ62" s="744"/>
      <c r="CK62" s="744"/>
      <c r="CL62" s="745"/>
      <c r="CM62" s="743"/>
      <c r="CN62" s="744"/>
      <c r="CO62" s="744"/>
      <c r="CP62" s="744"/>
      <c r="CQ62" s="745"/>
      <c r="CR62" s="743"/>
      <c r="CS62" s="744"/>
      <c r="CT62" s="744"/>
      <c r="CU62" s="744"/>
      <c r="CV62" s="745"/>
      <c r="CW62" s="743"/>
      <c r="CX62" s="744"/>
      <c r="CY62" s="744"/>
      <c r="CZ62" s="744"/>
      <c r="DA62" s="745"/>
      <c r="DB62" s="743"/>
      <c r="DC62" s="744"/>
      <c r="DD62" s="744"/>
      <c r="DE62" s="744"/>
      <c r="DF62" s="745"/>
      <c r="DG62" s="743"/>
      <c r="DH62" s="744"/>
      <c r="DI62" s="744"/>
      <c r="DJ62" s="744"/>
      <c r="DK62" s="745"/>
      <c r="DL62" s="743"/>
      <c r="DM62" s="744"/>
      <c r="DN62" s="744"/>
      <c r="DO62" s="744"/>
      <c r="DP62" s="745"/>
      <c r="DQ62" s="743"/>
      <c r="DR62" s="744"/>
      <c r="DS62" s="744"/>
      <c r="DT62" s="744"/>
      <c r="DU62" s="745"/>
      <c r="DV62" s="750"/>
      <c r="DW62" s="751"/>
      <c r="DX62" s="751"/>
      <c r="DY62" s="751"/>
      <c r="DZ62" s="781"/>
      <c r="EA62" s="212"/>
    </row>
    <row r="63" spans="1:131" ht="26.25" customHeight="1" thickBot="1" x14ac:dyDescent="0.2">
      <c r="A63" s="223" t="s">
        <v>378</v>
      </c>
      <c r="B63" s="782" t="s">
        <v>397</v>
      </c>
      <c r="C63" s="783"/>
      <c r="D63" s="783"/>
      <c r="E63" s="783"/>
      <c r="F63" s="783"/>
      <c r="G63" s="783"/>
      <c r="H63" s="783"/>
      <c r="I63" s="783"/>
      <c r="J63" s="783"/>
      <c r="K63" s="783"/>
      <c r="L63" s="783"/>
      <c r="M63" s="783"/>
      <c r="N63" s="783"/>
      <c r="O63" s="783"/>
      <c r="P63" s="784"/>
      <c r="Q63" s="840"/>
      <c r="R63" s="841"/>
      <c r="S63" s="841"/>
      <c r="T63" s="841"/>
      <c r="U63" s="841"/>
      <c r="V63" s="841"/>
      <c r="W63" s="841"/>
      <c r="X63" s="841"/>
      <c r="Y63" s="841"/>
      <c r="Z63" s="841"/>
      <c r="AA63" s="841"/>
      <c r="AB63" s="841"/>
      <c r="AC63" s="841"/>
      <c r="AD63" s="841"/>
      <c r="AE63" s="842"/>
      <c r="AF63" s="843">
        <v>1220</v>
      </c>
      <c r="AG63" s="833"/>
      <c r="AH63" s="833"/>
      <c r="AI63" s="833"/>
      <c r="AJ63" s="844"/>
      <c r="AK63" s="845"/>
      <c r="AL63" s="841"/>
      <c r="AM63" s="841"/>
      <c r="AN63" s="841"/>
      <c r="AO63" s="841"/>
      <c r="AP63" s="833">
        <v>4827</v>
      </c>
      <c r="AQ63" s="833"/>
      <c r="AR63" s="833"/>
      <c r="AS63" s="833"/>
      <c r="AT63" s="833"/>
      <c r="AU63" s="833">
        <v>3879</v>
      </c>
      <c r="AV63" s="833"/>
      <c r="AW63" s="833"/>
      <c r="AX63" s="833"/>
      <c r="AY63" s="833"/>
      <c r="AZ63" s="834"/>
      <c r="BA63" s="834"/>
      <c r="BB63" s="834"/>
      <c r="BC63" s="834"/>
      <c r="BD63" s="834"/>
      <c r="BE63" s="835"/>
      <c r="BF63" s="835"/>
      <c r="BG63" s="835"/>
      <c r="BH63" s="835"/>
      <c r="BI63" s="836"/>
      <c r="BJ63" s="837" t="s">
        <v>121</v>
      </c>
      <c r="BK63" s="838"/>
      <c r="BL63" s="838"/>
      <c r="BM63" s="838"/>
      <c r="BN63" s="839"/>
      <c r="BO63" s="224"/>
      <c r="BP63" s="224"/>
      <c r="BQ63" s="221">
        <v>57</v>
      </c>
      <c r="BR63" s="222"/>
      <c r="BS63" s="750"/>
      <c r="BT63" s="751"/>
      <c r="BU63" s="751"/>
      <c r="BV63" s="751"/>
      <c r="BW63" s="751"/>
      <c r="BX63" s="751"/>
      <c r="BY63" s="751"/>
      <c r="BZ63" s="751"/>
      <c r="CA63" s="751"/>
      <c r="CB63" s="751"/>
      <c r="CC63" s="751"/>
      <c r="CD63" s="751"/>
      <c r="CE63" s="751"/>
      <c r="CF63" s="751"/>
      <c r="CG63" s="752"/>
      <c r="CH63" s="743"/>
      <c r="CI63" s="744"/>
      <c r="CJ63" s="744"/>
      <c r="CK63" s="744"/>
      <c r="CL63" s="745"/>
      <c r="CM63" s="743"/>
      <c r="CN63" s="744"/>
      <c r="CO63" s="744"/>
      <c r="CP63" s="744"/>
      <c r="CQ63" s="745"/>
      <c r="CR63" s="743"/>
      <c r="CS63" s="744"/>
      <c r="CT63" s="744"/>
      <c r="CU63" s="744"/>
      <c r="CV63" s="745"/>
      <c r="CW63" s="743"/>
      <c r="CX63" s="744"/>
      <c r="CY63" s="744"/>
      <c r="CZ63" s="744"/>
      <c r="DA63" s="745"/>
      <c r="DB63" s="743"/>
      <c r="DC63" s="744"/>
      <c r="DD63" s="744"/>
      <c r="DE63" s="744"/>
      <c r="DF63" s="745"/>
      <c r="DG63" s="743"/>
      <c r="DH63" s="744"/>
      <c r="DI63" s="744"/>
      <c r="DJ63" s="744"/>
      <c r="DK63" s="745"/>
      <c r="DL63" s="743"/>
      <c r="DM63" s="744"/>
      <c r="DN63" s="744"/>
      <c r="DO63" s="744"/>
      <c r="DP63" s="745"/>
      <c r="DQ63" s="743"/>
      <c r="DR63" s="744"/>
      <c r="DS63" s="744"/>
      <c r="DT63" s="744"/>
      <c r="DU63" s="745"/>
      <c r="DV63" s="750"/>
      <c r="DW63" s="751"/>
      <c r="DX63" s="751"/>
      <c r="DY63" s="751"/>
      <c r="DZ63" s="7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50"/>
      <c r="BT64" s="751"/>
      <c r="BU64" s="751"/>
      <c r="BV64" s="751"/>
      <c r="BW64" s="751"/>
      <c r="BX64" s="751"/>
      <c r="BY64" s="751"/>
      <c r="BZ64" s="751"/>
      <c r="CA64" s="751"/>
      <c r="CB64" s="751"/>
      <c r="CC64" s="751"/>
      <c r="CD64" s="751"/>
      <c r="CE64" s="751"/>
      <c r="CF64" s="751"/>
      <c r="CG64" s="752"/>
      <c r="CH64" s="743"/>
      <c r="CI64" s="744"/>
      <c r="CJ64" s="744"/>
      <c r="CK64" s="744"/>
      <c r="CL64" s="745"/>
      <c r="CM64" s="743"/>
      <c r="CN64" s="744"/>
      <c r="CO64" s="744"/>
      <c r="CP64" s="744"/>
      <c r="CQ64" s="745"/>
      <c r="CR64" s="743"/>
      <c r="CS64" s="744"/>
      <c r="CT64" s="744"/>
      <c r="CU64" s="744"/>
      <c r="CV64" s="745"/>
      <c r="CW64" s="743"/>
      <c r="CX64" s="744"/>
      <c r="CY64" s="744"/>
      <c r="CZ64" s="744"/>
      <c r="DA64" s="745"/>
      <c r="DB64" s="743"/>
      <c r="DC64" s="744"/>
      <c r="DD64" s="744"/>
      <c r="DE64" s="744"/>
      <c r="DF64" s="745"/>
      <c r="DG64" s="743"/>
      <c r="DH64" s="744"/>
      <c r="DI64" s="744"/>
      <c r="DJ64" s="744"/>
      <c r="DK64" s="745"/>
      <c r="DL64" s="743"/>
      <c r="DM64" s="744"/>
      <c r="DN64" s="744"/>
      <c r="DO64" s="744"/>
      <c r="DP64" s="745"/>
      <c r="DQ64" s="743"/>
      <c r="DR64" s="744"/>
      <c r="DS64" s="744"/>
      <c r="DT64" s="744"/>
      <c r="DU64" s="745"/>
      <c r="DV64" s="750"/>
      <c r="DW64" s="751"/>
      <c r="DX64" s="751"/>
      <c r="DY64" s="751"/>
      <c r="DZ64" s="7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50"/>
      <c r="BT65" s="751"/>
      <c r="BU65" s="751"/>
      <c r="BV65" s="751"/>
      <c r="BW65" s="751"/>
      <c r="BX65" s="751"/>
      <c r="BY65" s="751"/>
      <c r="BZ65" s="751"/>
      <c r="CA65" s="751"/>
      <c r="CB65" s="751"/>
      <c r="CC65" s="751"/>
      <c r="CD65" s="751"/>
      <c r="CE65" s="751"/>
      <c r="CF65" s="751"/>
      <c r="CG65" s="752"/>
      <c r="CH65" s="743"/>
      <c r="CI65" s="744"/>
      <c r="CJ65" s="744"/>
      <c r="CK65" s="744"/>
      <c r="CL65" s="745"/>
      <c r="CM65" s="743"/>
      <c r="CN65" s="744"/>
      <c r="CO65" s="744"/>
      <c r="CP65" s="744"/>
      <c r="CQ65" s="745"/>
      <c r="CR65" s="743"/>
      <c r="CS65" s="744"/>
      <c r="CT65" s="744"/>
      <c r="CU65" s="744"/>
      <c r="CV65" s="745"/>
      <c r="CW65" s="743"/>
      <c r="CX65" s="744"/>
      <c r="CY65" s="744"/>
      <c r="CZ65" s="744"/>
      <c r="DA65" s="745"/>
      <c r="DB65" s="743"/>
      <c r="DC65" s="744"/>
      <c r="DD65" s="744"/>
      <c r="DE65" s="744"/>
      <c r="DF65" s="745"/>
      <c r="DG65" s="743"/>
      <c r="DH65" s="744"/>
      <c r="DI65" s="744"/>
      <c r="DJ65" s="744"/>
      <c r="DK65" s="745"/>
      <c r="DL65" s="743"/>
      <c r="DM65" s="744"/>
      <c r="DN65" s="744"/>
      <c r="DO65" s="744"/>
      <c r="DP65" s="745"/>
      <c r="DQ65" s="743"/>
      <c r="DR65" s="744"/>
      <c r="DS65" s="744"/>
      <c r="DT65" s="744"/>
      <c r="DU65" s="745"/>
      <c r="DV65" s="750"/>
      <c r="DW65" s="751"/>
      <c r="DX65" s="751"/>
      <c r="DY65" s="751"/>
      <c r="DZ65" s="781"/>
      <c r="EA65" s="212"/>
    </row>
    <row r="66" spans="1:131" ht="26.25" customHeight="1" x14ac:dyDescent="0.15">
      <c r="A66" s="722" t="s">
        <v>399</v>
      </c>
      <c r="B66" s="723"/>
      <c r="C66" s="723"/>
      <c r="D66" s="723"/>
      <c r="E66" s="723"/>
      <c r="F66" s="723"/>
      <c r="G66" s="723"/>
      <c r="H66" s="723"/>
      <c r="I66" s="723"/>
      <c r="J66" s="723"/>
      <c r="K66" s="723"/>
      <c r="L66" s="723"/>
      <c r="M66" s="723"/>
      <c r="N66" s="723"/>
      <c r="O66" s="723"/>
      <c r="P66" s="724"/>
      <c r="Q66" s="718" t="s">
        <v>382</v>
      </c>
      <c r="R66" s="714"/>
      <c r="S66" s="714"/>
      <c r="T66" s="714"/>
      <c r="U66" s="715"/>
      <c r="V66" s="718" t="s">
        <v>383</v>
      </c>
      <c r="W66" s="714"/>
      <c r="X66" s="714"/>
      <c r="Y66" s="714"/>
      <c r="Z66" s="715"/>
      <c r="AA66" s="718" t="s">
        <v>384</v>
      </c>
      <c r="AB66" s="714"/>
      <c r="AC66" s="714"/>
      <c r="AD66" s="714"/>
      <c r="AE66" s="715"/>
      <c r="AF66" s="856" t="s">
        <v>385</v>
      </c>
      <c r="AG66" s="808"/>
      <c r="AH66" s="808"/>
      <c r="AI66" s="808"/>
      <c r="AJ66" s="857"/>
      <c r="AK66" s="718" t="s">
        <v>386</v>
      </c>
      <c r="AL66" s="723"/>
      <c r="AM66" s="723"/>
      <c r="AN66" s="723"/>
      <c r="AO66" s="724"/>
      <c r="AP66" s="718" t="s">
        <v>387</v>
      </c>
      <c r="AQ66" s="714"/>
      <c r="AR66" s="714"/>
      <c r="AS66" s="714"/>
      <c r="AT66" s="715"/>
      <c r="AU66" s="718" t="s">
        <v>400</v>
      </c>
      <c r="AV66" s="714"/>
      <c r="AW66" s="714"/>
      <c r="AX66" s="714"/>
      <c r="AY66" s="715"/>
      <c r="AZ66" s="718" t="s">
        <v>365</v>
      </c>
      <c r="BA66" s="714"/>
      <c r="BB66" s="714"/>
      <c r="BC66" s="714"/>
      <c r="BD66" s="720"/>
      <c r="BE66" s="224"/>
      <c r="BF66" s="224"/>
      <c r="BG66" s="224"/>
      <c r="BH66" s="224"/>
      <c r="BI66" s="224"/>
      <c r="BJ66" s="224"/>
      <c r="BK66" s="224"/>
      <c r="BL66" s="224"/>
      <c r="BM66" s="224"/>
      <c r="BN66" s="224"/>
      <c r="BO66" s="224"/>
      <c r="BP66" s="224"/>
      <c r="BQ66" s="221">
        <v>60</v>
      </c>
      <c r="BR66" s="226"/>
      <c r="BS66" s="847"/>
      <c r="BT66" s="848"/>
      <c r="BU66" s="848"/>
      <c r="BV66" s="848"/>
      <c r="BW66" s="848"/>
      <c r="BX66" s="848"/>
      <c r="BY66" s="848"/>
      <c r="BZ66" s="848"/>
      <c r="CA66" s="848"/>
      <c r="CB66" s="848"/>
      <c r="CC66" s="848"/>
      <c r="CD66" s="848"/>
      <c r="CE66" s="848"/>
      <c r="CF66" s="848"/>
      <c r="CG66" s="850"/>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7"/>
      <c r="DW66" s="848"/>
      <c r="DX66" s="848"/>
      <c r="DY66" s="848"/>
      <c r="DZ66" s="849"/>
      <c r="EA66" s="212"/>
    </row>
    <row r="67" spans="1:131" ht="26.25" customHeight="1" thickBot="1" x14ac:dyDescent="0.2">
      <c r="A67" s="725"/>
      <c r="B67" s="726"/>
      <c r="C67" s="726"/>
      <c r="D67" s="726"/>
      <c r="E67" s="726"/>
      <c r="F67" s="726"/>
      <c r="G67" s="726"/>
      <c r="H67" s="726"/>
      <c r="I67" s="726"/>
      <c r="J67" s="726"/>
      <c r="K67" s="726"/>
      <c r="L67" s="726"/>
      <c r="M67" s="726"/>
      <c r="N67" s="726"/>
      <c r="O67" s="726"/>
      <c r="P67" s="727"/>
      <c r="Q67" s="719"/>
      <c r="R67" s="716"/>
      <c r="S67" s="716"/>
      <c r="T67" s="716"/>
      <c r="U67" s="717"/>
      <c r="V67" s="719"/>
      <c r="W67" s="716"/>
      <c r="X67" s="716"/>
      <c r="Y67" s="716"/>
      <c r="Z67" s="717"/>
      <c r="AA67" s="719"/>
      <c r="AB67" s="716"/>
      <c r="AC67" s="716"/>
      <c r="AD67" s="716"/>
      <c r="AE67" s="717"/>
      <c r="AF67" s="858"/>
      <c r="AG67" s="811"/>
      <c r="AH67" s="811"/>
      <c r="AI67" s="811"/>
      <c r="AJ67" s="859"/>
      <c r="AK67" s="860"/>
      <c r="AL67" s="726"/>
      <c r="AM67" s="726"/>
      <c r="AN67" s="726"/>
      <c r="AO67" s="727"/>
      <c r="AP67" s="719"/>
      <c r="AQ67" s="716"/>
      <c r="AR67" s="716"/>
      <c r="AS67" s="716"/>
      <c r="AT67" s="717"/>
      <c r="AU67" s="719"/>
      <c r="AV67" s="716"/>
      <c r="AW67" s="716"/>
      <c r="AX67" s="716"/>
      <c r="AY67" s="717"/>
      <c r="AZ67" s="719"/>
      <c r="BA67" s="716"/>
      <c r="BB67" s="716"/>
      <c r="BC67" s="716"/>
      <c r="BD67" s="721"/>
      <c r="BE67" s="224"/>
      <c r="BF67" s="224"/>
      <c r="BG67" s="224"/>
      <c r="BH67" s="224"/>
      <c r="BI67" s="224"/>
      <c r="BJ67" s="224"/>
      <c r="BK67" s="224"/>
      <c r="BL67" s="224"/>
      <c r="BM67" s="224"/>
      <c r="BN67" s="224"/>
      <c r="BO67" s="224"/>
      <c r="BP67" s="224"/>
      <c r="BQ67" s="221">
        <v>61</v>
      </c>
      <c r="BR67" s="226"/>
      <c r="BS67" s="847"/>
      <c r="BT67" s="848"/>
      <c r="BU67" s="848"/>
      <c r="BV67" s="848"/>
      <c r="BW67" s="848"/>
      <c r="BX67" s="848"/>
      <c r="BY67" s="848"/>
      <c r="BZ67" s="848"/>
      <c r="CA67" s="848"/>
      <c r="CB67" s="848"/>
      <c r="CC67" s="848"/>
      <c r="CD67" s="848"/>
      <c r="CE67" s="848"/>
      <c r="CF67" s="848"/>
      <c r="CG67" s="850"/>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7"/>
      <c r="DW67" s="848"/>
      <c r="DX67" s="848"/>
      <c r="DY67" s="848"/>
      <c r="DZ67" s="849"/>
      <c r="EA67" s="212"/>
    </row>
    <row r="68" spans="1:131" ht="26.25" customHeight="1" thickTop="1" x14ac:dyDescent="0.15">
      <c r="A68" s="219">
        <v>1</v>
      </c>
      <c r="B68" s="711" t="s">
        <v>549</v>
      </c>
      <c r="C68" s="712"/>
      <c r="D68" s="712"/>
      <c r="E68" s="712"/>
      <c r="F68" s="712"/>
      <c r="G68" s="712"/>
      <c r="H68" s="712"/>
      <c r="I68" s="712"/>
      <c r="J68" s="712"/>
      <c r="K68" s="712"/>
      <c r="L68" s="712"/>
      <c r="M68" s="712"/>
      <c r="N68" s="712"/>
      <c r="O68" s="712"/>
      <c r="P68" s="713"/>
      <c r="Q68" s="854">
        <v>6810</v>
      </c>
      <c r="R68" s="855"/>
      <c r="S68" s="855"/>
      <c r="T68" s="855"/>
      <c r="U68" s="855"/>
      <c r="V68" s="855">
        <v>6346</v>
      </c>
      <c r="W68" s="855"/>
      <c r="X68" s="855"/>
      <c r="Y68" s="855"/>
      <c r="Z68" s="855"/>
      <c r="AA68" s="855">
        <v>464</v>
      </c>
      <c r="AB68" s="855"/>
      <c r="AC68" s="855"/>
      <c r="AD68" s="855"/>
      <c r="AE68" s="855"/>
      <c r="AF68" s="855">
        <v>464</v>
      </c>
      <c r="AG68" s="855"/>
      <c r="AH68" s="855"/>
      <c r="AI68" s="855"/>
      <c r="AJ68" s="855"/>
      <c r="AK68" s="855">
        <v>800</v>
      </c>
      <c r="AL68" s="855"/>
      <c r="AM68" s="855"/>
      <c r="AN68" s="855"/>
      <c r="AO68" s="855"/>
      <c r="AP68" s="855" t="s">
        <v>488</v>
      </c>
      <c r="AQ68" s="855"/>
      <c r="AR68" s="855"/>
      <c r="AS68" s="855"/>
      <c r="AT68" s="855"/>
      <c r="AU68" s="855" t="s">
        <v>488</v>
      </c>
      <c r="AV68" s="855"/>
      <c r="AW68" s="855"/>
      <c r="AX68" s="855"/>
      <c r="AY68" s="855"/>
      <c r="AZ68" s="861"/>
      <c r="BA68" s="861"/>
      <c r="BB68" s="861"/>
      <c r="BC68" s="861"/>
      <c r="BD68" s="862"/>
      <c r="BE68" s="224"/>
      <c r="BF68" s="224"/>
      <c r="BG68" s="224"/>
      <c r="BH68" s="224"/>
      <c r="BI68" s="224"/>
      <c r="BJ68" s="224"/>
      <c r="BK68" s="224"/>
      <c r="BL68" s="224"/>
      <c r="BM68" s="224"/>
      <c r="BN68" s="224"/>
      <c r="BO68" s="224"/>
      <c r="BP68" s="224"/>
      <c r="BQ68" s="221">
        <v>62</v>
      </c>
      <c r="BR68" s="226"/>
      <c r="BS68" s="847"/>
      <c r="BT68" s="848"/>
      <c r="BU68" s="848"/>
      <c r="BV68" s="848"/>
      <c r="BW68" s="848"/>
      <c r="BX68" s="848"/>
      <c r="BY68" s="848"/>
      <c r="BZ68" s="848"/>
      <c r="CA68" s="848"/>
      <c r="CB68" s="848"/>
      <c r="CC68" s="848"/>
      <c r="CD68" s="848"/>
      <c r="CE68" s="848"/>
      <c r="CF68" s="848"/>
      <c r="CG68" s="850"/>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7"/>
      <c r="DW68" s="848"/>
      <c r="DX68" s="848"/>
      <c r="DY68" s="848"/>
      <c r="DZ68" s="849"/>
      <c r="EA68" s="212"/>
    </row>
    <row r="69" spans="1:131" ht="26.25" customHeight="1" x14ac:dyDescent="0.15">
      <c r="A69" s="221">
        <v>2</v>
      </c>
      <c r="B69" s="708" t="s">
        <v>550</v>
      </c>
      <c r="C69" s="709"/>
      <c r="D69" s="709"/>
      <c r="E69" s="709"/>
      <c r="F69" s="709"/>
      <c r="G69" s="709"/>
      <c r="H69" s="709"/>
      <c r="I69" s="709"/>
      <c r="J69" s="709"/>
      <c r="K69" s="709"/>
      <c r="L69" s="709"/>
      <c r="M69" s="709"/>
      <c r="N69" s="709"/>
      <c r="O69" s="709"/>
      <c r="P69" s="710"/>
      <c r="Q69" s="863">
        <v>801</v>
      </c>
      <c r="R69" s="823"/>
      <c r="S69" s="823"/>
      <c r="T69" s="823"/>
      <c r="U69" s="823"/>
      <c r="V69" s="823">
        <v>771</v>
      </c>
      <c r="W69" s="823"/>
      <c r="X69" s="823"/>
      <c r="Y69" s="823"/>
      <c r="Z69" s="823"/>
      <c r="AA69" s="823">
        <v>30</v>
      </c>
      <c r="AB69" s="823"/>
      <c r="AC69" s="823"/>
      <c r="AD69" s="823"/>
      <c r="AE69" s="823"/>
      <c r="AF69" s="823">
        <v>30</v>
      </c>
      <c r="AG69" s="823"/>
      <c r="AH69" s="823"/>
      <c r="AI69" s="823"/>
      <c r="AJ69" s="823"/>
      <c r="AK69" s="823">
        <v>35</v>
      </c>
      <c r="AL69" s="823"/>
      <c r="AM69" s="823"/>
      <c r="AN69" s="823"/>
      <c r="AO69" s="823"/>
      <c r="AP69" s="823">
        <v>577</v>
      </c>
      <c r="AQ69" s="823"/>
      <c r="AR69" s="823"/>
      <c r="AS69" s="823"/>
      <c r="AT69" s="823"/>
      <c r="AU69" s="823">
        <v>71</v>
      </c>
      <c r="AV69" s="823"/>
      <c r="AW69" s="823"/>
      <c r="AX69" s="823"/>
      <c r="AY69" s="823"/>
      <c r="AZ69" s="825"/>
      <c r="BA69" s="825"/>
      <c r="BB69" s="825"/>
      <c r="BC69" s="825"/>
      <c r="BD69" s="826"/>
      <c r="BE69" s="224"/>
      <c r="BF69" s="224"/>
      <c r="BG69" s="224"/>
      <c r="BH69" s="224"/>
      <c r="BI69" s="224"/>
      <c r="BJ69" s="224"/>
      <c r="BK69" s="224"/>
      <c r="BL69" s="224"/>
      <c r="BM69" s="224"/>
      <c r="BN69" s="224"/>
      <c r="BO69" s="224"/>
      <c r="BP69" s="224"/>
      <c r="BQ69" s="221">
        <v>63</v>
      </c>
      <c r="BR69" s="226"/>
      <c r="BS69" s="847"/>
      <c r="BT69" s="848"/>
      <c r="BU69" s="848"/>
      <c r="BV69" s="848"/>
      <c r="BW69" s="848"/>
      <c r="BX69" s="848"/>
      <c r="BY69" s="848"/>
      <c r="BZ69" s="848"/>
      <c r="CA69" s="848"/>
      <c r="CB69" s="848"/>
      <c r="CC69" s="848"/>
      <c r="CD69" s="848"/>
      <c r="CE69" s="848"/>
      <c r="CF69" s="848"/>
      <c r="CG69" s="850"/>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7"/>
      <c r="DW69" s="848"/>
      <c r="DX69" s="848"/>
      <c r="DY69" s="848"/>
      <c r="DZ69" s="849"/>
      <c r="EA69" s="212"/>
    </row>
    <row r="70" spans="1:131" ht="26.25" customHeight="1" x14ac:dyDescent="0.15">
      <c r="A70" s="221">
        <v>3</v>
      </c>
      <c r="B70" s="708" t="s">
        <v>551</v>
      </c>
      <c r="C70" s="709"/>
      <c r="D70" s="709"/>
      <c r="E70" s="709"/>
      <c r="F70" s="709"/>
      <c r="G70" s="709"/>
      <c r="H70" s="709"/>
      <c r="I70" s="709"/>
      <c r="J70" s="709"/>
      <c r="K70" s="709"/>
      <c r="L70" s="709"/>
      <c r="M70" s="709"/>
      <c r="N70" s="709"/>
      <c r="O70" s="709"/>
      <c r="P70" s="710"/>
      <c r="Q70" s="863">
        <v>827</v>
      </c>
      <c r="R70" s="823"/>
      <c r="S70" s="823"/>
      <c r="T70" s="823"/>
      <c r="U70" s="823"/>
      <c r="V70" s="823">
        <v>804</v>
      </c>
      <c r="W70" s="823"/>
      <c r="X70" s="823"/>
      <c r="Y70" s="823"/>
      <c r="Z70" s="823"/>
      <c r="AA70" s="823">
        <v>23</v>
      </c>
      <c r="AB70" s="823"/>
      <c r="AC70" s="823"/>
      <c r="AD70" s="823"/>
      <c r="AE70" s="823"/>
      <c r="AF70" s="823">
        <v>23</v>
      </c>
      <c r="AG70" s="823"/>
      <c r="AH70" s="823"/>
      <c r="AI70" s="823"/>
      <c r="AJ70" s="823"/>
      <c r="AK70" s="823">
        <v>31</v>
      </c>
      <c r="AL70" s="823"/>
      <c r="AM70" s="823"/>
      <c r="AN70" s="823"/>
      <c r="AO70" s="823"/>
      <c r="AP70" s="823" t="s">
        <v>488</v>
      </c>
      <c r="AQ70" s="823"/>
      <c r="AR70" s="823"/>
      <c r="AS70" s="823"/>
      <c r="AT70" s="823"/>
      <c r="AU70" s="823" t="s">
        <v>488</v>
      </c>
      <c r="AV70" s="823"/>
      <c r="AW70" s="823"/>
      <c r="AX70" s="823"/>
      <c r="AY70" s="823"/>
      <c r="AZ70" s="825"/>
      <c r="BA70" s="825"/>
      <c r="BB70" s="825"/>
      <c r="BC70" s="825"/>
      <c r="BD70" s="826"/>
      <c r="BE70" s="224"/>
      <c r="BF70" s="224"/>
      <c r="BG70" s="224"/>
      <c r="BH70" s="224"/>
      <c r="BI70" s="224"/>
      <c r="BJ70" s="224"/>
      <c r="BK70" s="224"/>
      <c r="BL70" s="224"/>
      <c r="BM70" s="224"/>
      <c r="BN70" s="224"/>
      <c r="BO70" s="224"/>
      <c r="BP70" s="224"/>
      <c r="BQ70" s="221">
        <v>64</v>
      </c>
      <c r="BR70" s="226"/>
      <c r="BS70" s="847"/>
      <c r="BT70" s="848"/>
      <c r="BU70" s="848"/>
      <c r="BV70" s="848"/>
      <c r="BW70" s="848"/>
      <c r="BX70" s="848"/>
      <c r="BY70" s="848"/>
      <c r="BZ70" s="848"/>
      <c r="CA70" s="848"/>
      <c r="CB70" s="848"/>
      <c r="CC70" s="848"/>
      <c r="CD70" s="848"/>
      <c r="CE70" s="848"/>
      <c r="CF70" s="848"/>
      <c r="CG70" s="850"/>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7"/>
      <c r="DW70" s="848"/>
      <c r="DX70" s="848"/>
      <c r="DY70" s="848"/>
      <c r="DZ70" s="849"/>
      <c r="EA70" s="212"/>
    </row>
    <row r="71" spans="1:131" ht="26.25" customHeight="1" x14ac:dyDescent="0.15">
      <c r="A71" s="221">
        <v>4</v>
      </c>
      <c r="B71" s="708" t="s">
        <v>552</v>
      </c>
      <c r="C71" s="709"/>
      <c r="D71" s="709"/>
      <c r="E71" s="709"/>
      <c r="F71" s="709"/>
      <c r="G71" s="709"/>
      <c r="H71" s="709"/>
      <c r="I71" s="709"/>
      <c r="J71" s="709"/>
      <c r="K71" s="709"/>
      <c r="L71" s="709"/>
      <c r="M71" s="709"/>
      <c r="N71" s="709"/>
      <c r="O71" s="709"/>
      <c r="P71" s="710"/>
      <c r="Q71" s="863">
        <v>4322</v>
      </c>
      <c r="R71" s="823"/>
      <c r="S71" s="823"/>
      <c r="T71" s="823"/>
      <c r="U71" s="823"/>
      <c r="V71" s="823">
        <v>4169</v>
      </c>
      <c r="W71" s="823"/>
      <c r="X71" s="823"/>
      <c r="Y71" s="823"/>
      <c r="Z71" s="823"/>
      <c r="AA71" s="823">
        <v>153</v>
      </c>
      <c r="AB71" s="823"/>
      <c r="AC71" s="823"/>
      <c r="AD71" s="823"/>
      <c r="AE71" s="823"/>
      <c r="AF71" s="823">
        <v>109</v>
      </c>
      <c r="AG71" s="823"/>
      <c r="AH71" s="823"/>
      <c r="AI71" s="823"/>
      <c r="AJ71" s="823"/>
      <c r="AK71" s="823">
        <v>17</v>
      </c>
      <c r="AL71" s="823"/>
      <c r="AM71" s="823"/>
      <c r="AN71" s="823"/>
      <c r="AO71" s="823"/>
      <c r="AP71" s="823">
        <v>1111</v>
      </c>
      <c r="AQ71" s="823"/>
      <c r="AR71" s="823"/>
      <c r="AS71" s="823"/>
      <c r="AT71" s="823"/>
      <c r="AU71" s="823">
        <v>235</v>
      </c>
      <c r="AV71" s="823"/>
      <c r="AW71" s="823"/>
      <c r="AX71" s="823"/>
      <c r="AY71" s="823"/>
      <c r="AZ71" s="825"/>
      <c r="BA71" s="825"/>
      <c r="BB71" s="825"/>
      <c r="BC71" s="825"/>
      <c r="BD71" s="826"/>
      <c r="BE71" s="224"/>
      <c r="BF71" s="224"/>
      <c r="BG71" s="224"/>
      <c r="BH71" s="224"/>
      <c r="BI71" s="224"/>
      <c r="BJ71" s="224"/>
      <c r="BK71" s="224"/>
      <c r="BL71" s="224"/>
      <c r="BM71" s="224"/>
      <c r="BN71" s="224"/>
      <c r="BO71" s="224"/>
      <c r="BP71" s="224"/>
      <c r="BQ71" s="221">
        <v>65</v>
      </c>
      <c r="BR71" s="226"/>
      <c r="BS71" s="847"/>
      <c r="BT71" s="848"/>
      <c r="BU71" s="848"/>
      <c r="BV71" s="848"/>
      <c r="BW71" s="848"/>
      <c r="BX71" s="848"/>
      <c r="BY71" s="848"/>
      <c r="BZ71" s="848"/>
      <c r="CA71" s="848"/>
      <c r="CB71" s="848"/>
      <c r="CC71" s="848"/>
      <c r="CD71" s="848"/>
      <c r="CE71" s="848"/>
      <c r="CF71" s="848"/>
      <c r="CG71" s="850"/>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7"/>
      <c r="DW71" s="848"/>
      <c r="DX71" s="848"/>
      <c r="DY71" s="848"/>
      <c r="DZ71" s="849"/>
      <c r="EA71" s="212"/>
    </row>
    <row r="72" spans="1:131" ht="26.25" customHeight="1" x14ac:dyDescent="0.15">
      <c r="A72" s="221">
        <v>5</v>
      </c>
      <c r="B72" s="708" t="s">
        <v>553</v>
      </c>
      <c r="C72" s="709"/>
      <c r="D72" s="709"/>
      <c r="E72" s="709"/>
      <c r="F72" s="709"/>
      <c r="G72" s="709"/>
      <c r="H72" s="709"/>
      <c r="I72" s="709"/>
      <c r="J72" s="709"/>
      <c r="K72" s="709"/>
      <c r="L72" s="709"/>
      <c r="M72" s="709"/>
      <c r="N72" s="709"/>
      <c r="O72" s="709"/>
      <c r="P72" s="710"/>
      <c r="Q72" s="863">
        <v>8625</v>
      </c>
      <c r="R72" s="823"/>
      <c r="S72" s="823"/>
      <c r="T72" s="823"/>
      <c r="U72" s="823"/>
      <c r="V72" s="823">
        <v>8398</v>
      </c>
      <c r="W72" s="823"/>
      <c r="X72" s="823"/>
      <c r="Y72" s="823"/>
      <c r="Z72" s="823"/>
      <c r="AA72" s="823">
        <v>227</v>
      </c>
      <c r="AB72" s="823"/>
      <c r="AC72" s="823"/>
      <c r="AD72" s="823"/>
      <c r="AE72" s="823"/>
      <c r="AF72" s="823">
        <v>205</v>
      </c>
      <c r="AG72" s="823"/>
      <c r="AH72" s="823"/>
      <c r="AI72" s="823"/>
      <c r="AJ72" s="823"/>
      <c r="AK72" s="864" t="s">
        <v>558</v>
      </c>
      <c r="AL72" s="865"/>
      <c r="AM72" s="865"/>
      <c r="AN72" s="865"/>
      <c r="AO72" s="827"/>
      <c r="AP72" s="823">
        <v>5722</v>
      </c>
      <c r="AQ72" s="823"/>
      <c r="AR72" s="823"/>
      <c r="AS72" s="823"/>
      <c r="AT72" s="823"/>
      <c r="AU72" s="823">
        <v>181</v>
      </c>
      <c r="AV72" s="823"/>
      <c r="AW72" s="823"/>
      <c r="AX72" s="823"/>
      <c r="AY72" s="823"/>
      <c r="AZ72" s="825"/>
      <c r="BA72" s="825"/>
      <c r="BB72" s="825"/>
      <c r="BC72" s="825"/>
      <c r="BD72" s="826"/>
      <c r="BE72" s="224"/>
      <c r="BF72" s="224"/>
      <c r="BG72" s="224"/>
      <c r="BH72" s="224"/>
      <c r="BI72" s="224"/>
      <c r="BJ72" s="224"/>
      <c r="BK72" s="224"/>
      <c r="BL72" s="224"/>
      <c r="BM72" s="224"/>
      <c r="BN72" s="224"/>
      <c r="BO72" s="224"/>
      <c r="BP72" s="224"/>
      <c r="BQ72" s="221">
        <v>66</v>
      </c>
      <c r="BR72" s="226"/>
      <c r="BS72" s="847"/>
      <c r="BT72" s="848"/>
      <c r="BU72" s="848"/>
      <c r="BV72" s="848"/>
      <c r="BW72" s="848"/>
      <c r="BX72" s="848"/>
      <c r="BY72" s="848"/>
      <c r="BZ72" s="848"/>
      <c r="CA72" s="848"/>
      <c r="CB72" s="848"/>
      <c r="CC72" s="848"/>
      <c r="CD72" s="848"/>
      <c r="CE72" s="848"/>
      <c r="CF72" s="848"/>
      <c r="CG72" s="850"/>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7"/>
      <c r="DW72" s="848"/>
      <c r="DX72" s="848"/>
      <c r="DY72" s="848"/>
      <c r="DZ72" s="849"/>
      <c r="EA72" s="212"/>
    </row>
    <row r="73" spans="1:131" ht="26.25" customHeight="1" x14ac:dyDescent="0.15">
      <c r="A73" s="221">
        <v>6</v>
      </c>
      <c r="B73" s="708" t="s">
        <v>554</v>
      </c>
      <c r="C73" s="709"/>
      <c r="D73" s="709"/>
      <c r="E73" s="709"/>
      <c r="F73" s="709"/>
      <c r="G73" s="709"/>
      <c r="H73" s="709"/>
      <c r="I73" s="709"/>
      <c r="J73" s="709"/>
      <c r="K73" s="709"/>
      <c r="L73" s="709"/>
      <c r="M73" s="709"/>
      <c r="N73" s="709"/>
      <c r="O73" s="709"/>
      <c r="P73" s="710"/>
      <c r="Q73" s="863">
        <v>113</v>
      </c>
      <c r="R73" s="823"/>
      <c r="S73" s="823"/>
      <c r="T73" s="823"/>
      <c r="U73" s="823"/>
      <c r="V73" s="823">
        <v>113</v>
      </c>
      <c r="W73" s="823"/>
      <c r="X73" s="823"/>
      <c r="Y73" s="823"/>
      <c r="Z73" s="823"/>
      <c r="AA73" s="823">
        <v>0</v>
      </c>
      <c r="AB73" s="823"/>
      <c r="AC73" s="823"/>
      <c r="AD73" s="823"/>
      <c r="AE73" s="823"/>
      <c r="AF73" s="823">
        <v>0</v>
      </c>
      <c r="AG73" s="823"/>
      <c r="AH73" s="823"/>
      <c r="AI73" s="823"/>
      <c r="AJ73" s="823"/>
      <c r="AK73" s="823">
        <v>3</v>
      </c>
      <c r="AL73" s="823"/>
      <c r="AM73" s="823"/>
      <c r="AN73" s="823"/>
      <c r="AO73" s="823"/>
      <c r="AP73" s="823" t="s">
        <v>558</v>
      </c>
      <c r="AQ73" s="823"/>
      <c r="AR73" s="823"/>
      <c r="AS73" s="823"/>
      <c r="AT73" s="823"/>
      <c r="AU73" s="823" t="s">
        <v>558</v>
      </c>
      <c r="AV73" s="823"/>
      <c r="AW73" s="823"/>
      <c r="AX73" s="823"/>
      <c r="AY73" s="823"/>
      <c r="AZ73" s="825"/>
      <c r="BA73" s="825"/>
      <c r="BB73" s="825"/>
      <c r="BC73" s="825"/>
      <c r="BD73" s="826"/>
      <c r="BE73" s="224"/>
      <c r="BF73" s="224"/>
      <c r="BG73" s="224"/>
      <c r="BH73" s="224"/>
      <c r="BI73" s="224"/>
      <c r="BJ73" s="224"/>
      <c r="BK73" s="224"/>
      <c r="BL73" s="224"/>
      <c r="BM73" s="224"/>
      <c r="BN73" s="224"/>
      <c r="BO73" s="224"/>
      <c r="BP73" s="224"/>
      <c r="BQ73" s="221">
        <v>67</v>
      </c>
      <c r="BR73" s="226"/>
      <c r="BS73" s="847"/>
      <c r="BT73" s="848"/>
      <c r="BU73" s="848"/>
      <c r="BV73" s="848"/>
      <c r="BW73" s="848"/>
      <c r="BX73" s="848"/>
      <c r="BY73" s="848"/>
      <c r="BZ73" s="848"/>
      <c r="CA73" s="848"/>
      <c r="CB73" s="848"/>
      <c r="CC73" s="848"/>
      <c r="CD73" s="848"/>
      <c r="CE73" s="848"/>
      <c r="CF73" s="848"/>
      <c r="CG73" s="850"/>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7"/>
      <c r="DW73" s="848"/>
      <c r="DX73" s="848"/>
      <c r="DY73" s="848"/>
      <c r="DZ73" s="849"/>
      <c r="EA73" s="212"/>
    </row>
    <row r="74" spans="1:131" ht="26.25" customHeight="1" x14ac:dyDescent="0.15">
      <c r="A74" s="221">
        <v>7</v>
      </c>
      <c r="B74" s="708" t="s">
        <v>555</v>
      </c>
      <c r="C74" s="709"/>
      <c r="D74" s="709"/>
      <c r="E74" s="709"/>
      <c r="F74" s="709"/>
      <c r="G74" s="709"/>
      <c r="H74" s="709"/>
      <c r="I74" s="709"/>
      <c r="J74" s="709"/>
      <c r="K74" s="709"/>
      <c r="L74" s="709"/>
      <c r="M74" s="709"/>
      <c r="N74" s="709"/>
      <c r="O74" s="709"/>
      <c r="P74" s="710"/>
      <c r="Q74" s="863">
        <v>8330</v>
      </c>
      <c r="R74" s="823"/>
      <c r="S74" s="823"/>
      <c r="T74" s="823"/>
      <c r="U74" s="823"/>
      <c r="V74" s="823">
        <v>7627</v>
      </c>
      <c r="W74" s="823"/>
      <c r="X74" s="823"/>
      <c r="Y74" s="823"/>
      <c r="Z74" s="823"/>
      <c r="AA74" s="823">
        <v>703</v>
      </c>
      <c r="AB74" s="823"/>
      <c r="AC74" s="823"/>
      <c r="AD74" s="823"/>
      <c r="AE74" s="823"/>
      <c r="AF74" s="823">
        <v>6373</v>
      </c>
      <c r="AG74" s="823"/>
      <c r="AH74" s="823"/>
      <c r="AI74" s="823"/>
      <c r="AJ74" s="823"/>
      <c r="AK74" s="823">
        <v>67</v>
      </c>
      <c r="AL74" s="823"/>
      <c r="AM74" s="823"/>
      <c r="AN74" s="823"/>
      <c r="AO74" s="823"/>
      <c r="AP74" s="823">
        <v>10095</v>
      </c>
      <c r="AQ74" s="823"/>
      <c r="AR74" s="823"/>
      <c r="AS74" s="823"/>
      <c r="AT74" s="823"/>
      <c r="AU74" s="823" t="s">
        <v>558</v>
      </c>
      <c r="AV74" s="823"/>
      <c r="AW74" s="823"/>
      <c r="AX74" s="823"/>
      <c r="AY74" s="823"/>
      <c r="AZ74" s="825" t="s">
        <v>559</v>
      </c>
      <c r="BA74" s="825"/>
      <c r="BB74" s="825"/>
      <c r="BC74" s="825"/>
      <c r="BD74" s="826"/>
      <c r="BE74" s="224"/>
      <c r="BF74" s="224"/>
      <c r="BG74" s="224"/>
      <c r="BH74" s="224"/>
      <c r="BI74" s="224"/>
      <c r="BJ74" s="224"/>
      <c r="BK74" s="224"/>
      <c r="BL74" s="224"/>
      <c r="BM74" s="224"/>
      <c r="BN74" s="224"/>
      <c r="BO74" s="224"/>
      <c r="BP74" s="224"/>
      <c r="BQ74" s="221">
        <v>68</v>
      </c>
      <c r="BR74" s="226"/>
      <c r="BS74" s="847"/>
      <c r="BT74" s="848"/>
      <c r="BU74" s="848"/>
      <c r="BV74" s="848"/>
      <c r="BW74" s="848"/>
      <c r="BX74" s="848"/>
      <c r="BY74" s="848"/>
      <c r="BZ74" s="848"/>
      <c r="CA74" s="848"/>
      <c r="CB74" s="848"/>
      <c r="CC74" s="848"/>
      <c r="CD74" s="848"/>
      <c r="CE74" s="848"/>
      <c r="CF74" s="848"/>
      <c r="CG74" s="850"/>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7"/>
      <c r="DW74" s="848"/>
      <c r="DX74" s="848"/>
      <c r="DY74" s="848"/>
      <c r="DZ74" s="849"/>
      <c r="EA74" s="212"/>
    </row>
    <row r="75" spans="1:131" ht="26.25" customHeight="1" x14ac:dyDescent="0.15">
      <c r="A75" s="221">
        <v>8</v>
      </c>
      <c r="B75" s="708" t="s">
        <v>556</v>
      </c>
      <c r="C75" s="709"/>
      <c r="D75" s="709"/>
      <c r="E75" s="709"/>
      <c r="F75" s="709"/>
      <c r="G75" s="709"/>
      <c r="H75" s="709"/>
      <c r="I75" s="709"/>
      <c r="J75" s="709"/>
      <c r="K75" s="709"/>
      <c r="L75" s="709"/>
      <c r="M75" s="709"/>
      <c r="N75" s="709"/>
      <c r="O75" s="709"/>
      <c r="P75" s="710"/>
      <c r="Q75" s="866">
        <v>730</v>
      </c>
      <c r="R75" s="865"/>
      <c r="S75" s="865"/>
      <c r="T75" s="865"/>
      <c r="U75" s="827"/>
      <c r="V75" s="864">
        <v>678</v>
      </c>
      <c r="W75" s="865"/>
      <c r="X75" s="865"/>
      <c r="Y75" s="865"/>
      <c r="Z75" s="827"/>
      <c r="AA75" s="864">
        <v>52</v>
      </c>
      <c r="AB75" s="865"/>
      <c r="AC75" s="865"/>
      <c r="AD75" s="865"/>
      <c r="AE75" s="827"/>
      <c r="AF75" s="864">
        <v>52</v>
      </c>
      <c r="AG75" s="865"/>
      <c r="AH75" s="865"/>
      <c r="AI75" s="865"/>
      <c r="AJ75" s="827"/>
      <c r="AK75" s="864">
        <v>12</v>
      </c>
      <c r="AL75" s="865"/>
      <c r="AM75" s="865"/>
      <c r="AN75" s="865"/>
      <c r="AO75" s="827"/>
      <c r="AP75" s="864" t="s">
        <v>558</v>
      </c>
      <c r="AQ75" s="865"/>
      <c r="AR75" s="865"/>
      <c r="AS75" s="865"/>
      <c r="AT75" s="827"/>
      <c r="AU75" s="864" t="s">
        <v>558</v>
      </c>
      <c r="AV75" s="865"/>
      <c r="AW75" s="865"/>
      <c r="AX75" s="865"/>
      <c r="AY75" s="827"/>
      <c r="AZ75" s="825"/>
      <c r="BA75" s="825"/>
      <c r="BB75" s="825"/>
      <c r="BC75" s="825"/>
      <c r="BD75" s="826"/>
      <c r="BE75" s="224"/>
      <c r="BF75" s="224"/>
      <c r="BG75" s="224"/>
      <c r="BH75" s="224"/>
      <c r="BI75" s="224"/>
      <c r="BJ75" s="224"/>
      <c r="BK75" s="224"/>
      <c r="BL75" s="224"/>
      <c r="BM75" s="224"/>
      <c r="BN75" s="224"/>
      <c r="BO75" s="224"/>
      <c r="BP75" s="224"/>
      <c r="BQ75" s="221">
        <v>69</v>
      </c>
      <c r="BR75" s="226"/>
      <c r="BS75" s="847"/>
      <c r="BT75" s="848"/>
      <c r="BU75" s="848"/>
      <c r="BV75" s="848"/>
      <c r="BW75" s="848"/>
      <c r="BX75" s="848"/>
      <c r="BY75" s="848"/>
      <c r="BZ75" s="848"/>
      <c r="CA75" s="848"/>
      <c r="CB75" s="848"/>
      <c r="CC75" s="848"/>
      <c r="CD75" s="848"/>
      <c r="CE75" s="848"/>
      <c r="CF75" s="848"/>
      <c r="CG75" s="850"/>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7"/>
      <c r="DW75" s="848"/>
      <c r="DX75" s="848"/>
      <c r="DY75" s="848"/>
      <c r="DZ75" s="849"/>
      <c r="EA75" s="212"/>
    </row>
    <row r="76" spans="1:131" ht="26.25" customHeight="1" x14ac:dyDescent="0.15">
      <c r="A76" s="221">
        <v>9</v>
      </c>
      <c r="B76" s="708" t="s">
        <v>557</v>
      </c>
      <c r="C76" s="709"/>
      <c r="D76" s="709"/>
      <c r="E76" s="709"/>
      <c r="F76" s="709"/>
      <c r="G76" s="709"/>
      <c r="H76" s="709"/>
      <c r="I76" s="709"/>
      <c r="J76" s="709"/>
      <c r="K76" s="709"/>
      <c r="L76" s="709"/>
      <c r="M76" s="709"/>
      <c r="N76" s="709"/>
      <c r="O76" s="709"/>
      <c r="P76" s="710"/>
      <c r="Q76" s="866">
        <v>179787</v>
      </c>
      <c r="R76" s="865"/>
      <c r="S76" s="865"/>
      <c r="T76" s="865"/>
      <c r="U76" s="827"/>
      <c r="V76" s="864">
        <v>174350</v>
      </c>
      <c r="W76" s="865"/>
      <c r="X76" s="865"/>
      <c r="Y76" s="865"/>
      <c r="Z76" s="827"/>
      <c r="AA76" s="864">
        <v>5437</v>
      </c>
      <c r="AB76" s="865"/>
      <c r="AC76" s="865"/>
      <c r="AD76" s="865"/>
      <c r="AE76" s="827"/>
      <c r="AF76" s="864">
        <v>5433</v>
      </c>
      <c r="AG76" s="865"/>
      <c r="AH76" s="865"/>
      <c r="AI76" s="865"/>
      <c r="AJ76" s="827"/>
      <c r="AK76" s="864">
        <v>2748</v>
      </c>
      <c r="AL76" s="865"/>
      <c r="AM76" s="865"/>
      <c r="AN76" s="865"/>
      <c r="AO76" s="827"/>
      <c r="AP76" s="864" t="s">
        <v>558</v>
      </c>
      <c r="AQ76" s="865"/>
      <c r="AR76" s="865"/>
      <c r="AS76" s="865"/>
      <c r="AT76" s="827"/>
      <c r="AU76" s="864" t="s">
        <v>558</v>
      </c>
      <c r="AV76" s="865"/>
      <c r="AW76" s="865"/>
      <c r="AX76" s="865"/>
      <c r="AY76" s="827"/>
      <c r="AZ76" s="825"/>
      <c r="BA76" s="825"/>
      <c r="BB76" s="825"/>
      <c r="BC76" s="825"/>
      <c r="BD76" s="826"/>
      <c r="BE76" s="224"/>
      <c r="BF76" s="224"/>
      <c r="BG76" s="224"/>
      <c r="BH76" s="224"/>
      <c r="BI76" s="224"/>
      <c r="BJ76" s="224"/>
      <c r="BK76" s="224"/>
      <c r="BL76" s="224"/>
      <c r="BM76" s="224"/>
      <c r="BN76" s="224"/>
      <c r="BO76" s="224"/>
      <c r="BP76" s="224"/>
      <c r="BQ76" s="221">
        <v>70</v>
      </c>
      <c r="BR76" s="226"/>
      <c r="BS76" s="847"/>
      <c r="BT76" s="848"/>
      <c r="BU76" s="848"/>
      <c r="BV76" s="848"/>
      <c r="BW76" s="848"/>
      <c r="BX76" s="848"/>
      <c r="BY76" s="848"/>
      <c r="BZ76" s="848"/>
      <c r="CA76" s="848"/>
      <c r="CB76" s="848"/>
      <c r="CC76" s="848"/>
      <c r="CD76" s="848"/>
      <c r="CE76" s="848"/>
      <c r="CF76" s="848"/>
      <c r="CG76" s="850"/>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7"/>
      <c r="DW76" s="848"/>
      <c r="DX76" s="848"/>
      <c r="DY76" s="848"/>
      <c r="DZ76" s="849"/>
      <c r="EA76" s="212"/>
    </row>
    <row r="77" spans="1:131" ht="26.25" customHeight="1" x14ac:dyDescent="0.15">
      <c r="A77" s="221">
        <v>10</v>
      </c>
      <c r="B77" s="708"/>
      <c r="C77" s="709"/>
      <c r="D77" s="709"/>
      <c r="E77" s="709"/>
      <c r="F77" s="709"/>
      <c r="G77" s="709"/>
      <c r="H77" s="709"/>
      <c r="I77" s="709"/>
      <c r="J77" s="709"/>
      <c r="K77" s="709"/>
      <c r="L77" s="709"/>
      <c r="M77" s="709"/>
      <c r="N77" s="709"/>
      <c r="O77" s="709"/>
      <c r="P77" s="710"/>
      <c r="Q77" s="866"/>
      <c r="R77" s="865"/>
      <c r="S77" s="865"/>
      <c r="T77" s="865"/>
      <c r="U77" s="827"/>
      <c r="V77" s="864"/>
      <c r="W77" s="865"/>
      <c r="X77" s="865"/>
      <c r="Y77" s="865"/>
      <c r="Z77" s="827"/>
      <c r="AA77" s="864"/>
      <c r="AB77" s="865"/>
      <c r="AC77" s="865"/>
      <c r="AD77" s="865"/>
      <c r="AE77" s="827"/>
      <c r="AF77" s="864"/>
      <c r="AG77" s="865"/>
      <c r="AH77" s="865"/>
      <c r="AI77" s="865"/>
      <c r="AJ77" s="827"/>
      <c r="AK77" s="864"/>
      <c r="AL77" s="865"/>
      <c r="AM77" s="865"/>
      <c r="AN77" s="865"/>
      <c r="AO77" s="827"/>
      <c r="AP77" s="864"/>
      <c r="AQ77" s="865"/>
      <c r="AR77" s="865"/>
      <c r="AS77" s="865"/>
      <c r="AT77" s="827"/>
      <c r="AU77" s="864"/>
      <c r="AV77" s="865"/>
      <c r="AW77" s="865"/>
      <c r="AX77" s="865"/>
      <c r="AY77" s="827"/>
      <c r="AZ77" s="825"/>
      <c r="BA77" s="825"/>
      <c r="BB77" s="825"/>
      <c r="BC77" s="825"/>
      <c r="BD77" s="826"/>
      <c r="BE77" s="224"/>
      <c r="BF77" s="224"/>
      <c r="BG77" s="224"/>
      <c r="BH77" s="224"/>
      <c r="BI77" s="224"/>
      <c r="BJ77" s="224"/>
      <c r="BK77" s="224"/>
      <c r="BL77" s="224"/>
      <c r="BM77" s="224"/>
      <c r="BN77" s="224"/>
      <c r="BO77" s="224"/>
      <c r="BP77" s="224"/>
      <c r="BQ77" s="221">
        <v>71</v>
      </c>
      <c r="BR77" s="226"/>
      <c r="BS77" s="847"/>
      <c r="BT77" s="848"/>
      <c r="BU77" s="848"/>
      <c r="BV77" s="848"/>
      <c r="BW77" s="848"/>
      <c r="BX77" s="848"/>
      <c r="BY77" s="848"/>
      <c r="BZ77" s="848"/>
      <c r="CA77" s="848"/>
      <c r="CB77" s="848"/>
      <c r="CC77" s="848"/>
      <c r="CD77" s="848"/>
      <c r="CE77" s="848"/>
      <c r="CF77" s="848"/>
      <c r="CG77" s="850"/>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7"/>
      <c r="DW77" s="848"/>
      <c r="DX77" s="848"/>
      <c r="DY77" s="848"/>
      <c r="DZ77" s="849"/>
      <c r="EA77" s="212"/>
    </row>
    <row r="78" spans="1:131" ht="26.25" customHeight="1" x14ac:dyDescent="0.15">
      <c r="A78" s="221">
        <v>11</v>
      </c>
      <c r="B78" s="708"/>
      <c r="C78" s="709"/>
      <c r="D78" s="709"/>
      <c r="E78" s="709"/>
      <c r="F78" s="709"/>
      <c r="G78" s="709"/>
      <c r="H78" s="709"/>
      <c r="I78" s="709"/>
      <c r="J78" s="709"/>
      <c r="K78" s="709"/>
      <c r="L78" s="709"/>
      <c r="M78" s="709"/>
      <c r="N78" s="709"/>
      <c r="O78" s="709"/>
      <c r="P78" s="710"/>
      <c r="Q78" s="863"/>
      <c r="R78" s="823"/>
      <c r="S78" s="823"/>
      <c r="T78" s="823"/>
      <c r="U78" s="823"/>
      <c r="V78" s="823"/>
      <c r="W78" s="823"/>
      <c r="X78" s="823"/>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3"/>
      <c r="AY78" s="823"/>
      <c r="AZ78" s="825"/>
      <c r="BA78" s="825"/>
      <c r="BB78" s="825"/>
      <c r="BC78" s="825"/>
      <c r="BD78" s="826"/>
      <c r="BE78" s="224"/>
      <c r="BF78" s="224"/>
      <c r="BG78" s="224"/>
      <c r="BH78" s="224"/>
      <c r="BI78" s="224"/>
      <c r="BJ78" s="212"/>
      <c r="BK78" s="212"/>
      <c r="BL78" s="212"/>
      <c r="BM78" s="212"/>
      <c r="BN78" s="212"/>
      <c r="BO78" s="224"/>
      <c r="BP78" s="224"/>
      <c r="BQ78" s="221">
        <v>72</v>
      </c>
      <c r="BR78" s="226"/>
      <c r="BS78" s="847"/>
      <c r="BT78" s="848"/>
      <c r="BU78" s="848"/>
      <c r="BV78" s="848"/>
      <c r="BW78" s="848"/>
      <c r="BX78" s="848"/>
      <c r="BY78" s="848"/>
      <c r="BZ78" s="848"/>
      <c r="CA78" s="848"/>
      <c r="CB78" s="848"/>
      <c r="CC78" s="848"/>
      <c r="CD78" s="848"/>
      <c r="CE78" s="848"/>
      <c r="CF78" s="848"/>
      <c r="CG78" s="850"/>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7"/>
      <c r="DW78" s="848"/>
      <c r="DX78" s="848"/>
      <c r="DY78" s="848"/>
      <c r="DZ78" s="849"/>
      <c r="EA78" s="212"/>
    </row>
    <row r="79" spans="1:131" ht="26.25" customHeight="1" x14ac:dyDescent="0.15">
      <c r="A79" s="221">
        <v>12</v>
      </c>
      <c r="B79" s="708"/>
      <c r="C79" s="709"/>
      <c r="D79" s="709"/>
      <c r="E79" s="709"/>
      <c r="F79" s="709"/>
      <c r="G79" s="709"/>
      <c r="H79" s="709"/>
      <c r="I79" s="709"/>
      <c r="J79" s="709"/>
      <c r="K79" s="709"/>
      <c r="L79" s="709"/>
      <c r="M79" s="709"/>
      <c r="N79" s="709"/>
      <c r="O79" s="709"/>
      <c r="P79" s="710"/>
      <c r="Q79" s="86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823"/>
      <c r="AP79" s="823"/>
      <c r="AQ79" s="823"/>
      <c r="AR79" s="823"/>
      <c r="AS79" s="823"/>
      <c r="AT79" s="823"/>
      <c r="AU79" s="823"/>
      <c r="AV79" s="823"/>
      <c r="AW79" s="823"/>
      <c r="AX79" s="823"/>
      <c r="AY79" s="823"/>
      <c r="AZ79" s="825"/>
      <c r="BA79" s="825"/>
      <c r="BB79" s="825"/>
      <c r="BC79" s="825"/>
      <c r="BD79" s="826"/>
      <c r="BE79" s="224"/>
      <c r="BF79" s="224"/>
      <c r="BG79" s="224"/>
      <c r="BH79" s="224"/>
      <c r="BI79" s="224"/>
      <c r="BJ79" s="212"/>
      <c r="BK79" s="212"/>
      <c r="BL79" s="212"/>
      <c r="BM79" s="212"/>
      <c r="BN79" s="212"/>
      <c r="BO79" s="224"/>
      <c r="BP79" s="224"/>
      <c r="BQ79" s="221">
        <v>73</v>
      </c>
      <c r="BR79" s="226"/>
      <c r="BS79" s="847"/>
      <c r="BT79" s="848"/>
      <c r="BU79" s="848"/>
      <c r="BV79" s="848"/>
      <c r="BW79" s="848"/>
      <c r="BX79" s="848"/>
      <c r="BY79" s="848"/>
      <c r="BZ79" s="848"/>
      <c r="CA79" s="848"/>
      <c r="CB79" s="848"/>
      <c r="CC79" s="848"/>
      <c r="CD79" s="848"/>
      <c r="CE79" s="848"/>
      <c r="CF79" s="848"/>
      <c r="CG79" s="850"/>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7"/>
      <c r="DW79" s="848"/>
      <c r="DX79" s="848"/>
      <c r="DY79" s="848"/>
      <c r="DZ79" s="849"/>
      <c r="EA79" s="212"/>
    </row>
    <row r="80" spans="1:131" ht="26.25" customHeight="1" x14ac:dyDescent="0.15">
      <c r="A80" s="221">
        <v>13</v>
      </c>
      <c r="B80" s="708"/>
      <c r="C80" s="709"/>
      <c r="D80" s="709"/>
      <c r="E80" s="709"/>
      <c r="F80" s="709"/>
      <c r="G80" s="709"/>
      <c r="H80" s="709"/>
      <c r="I80" s="709"/>
      <c r="J80" s="709"/>
      <c r="K80" s="709"/>
      <c r="L80" s="709"/>
      <c r="M80" s="709"/>
      <c r="N80" s="709"/>
      <c r="O80" s="709"/>
      <c r="P80" s="710"/>
      <c r="Q80" s="86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3"/>
      <c r="AY80" s="823"/>
      <c r="AZ80" s="825"/>
      <c r="BA80" s="825"/>
      <c r="BB80" s="825"/>
      <c r="BC80" s="825"/>
      <c r="BD80" s="826"/>
      <c r="BE80" s="224"/>
      <c r="BF80" s="224"/>
      <c r="BG80" s="224"/>
      <c r="BH80" s="224"/>
      <c r="BI80" s="224"/>
      <c r="BJ80" s="224"/>
      <c r="BK80" s="224"/>
      <c r="BL80" s="224"/>
      <c r="BM80" s="224"/>
      <c r="BN80" s="224"/>
      <c r="BO80" s="224"/>
      <c r="BP80" s="224"/>
      <c r="BQ80" s="221">
        <v>74</v>
      </c>
      <c r="BR80" s="226"/>
      <c r="BS80" s="847"/>
      <c r="BT80" s="848"/>
      <c r="BU80" s="848"/>
      <c r="BV80" s="848"/>
      <c r="BW80" s="848"/>
      <c r="BX80" s="848"/>
      <c r="BY80" s="848"/>
      <c r="BZ80" s="848"/>
      <c r="CA80" s="848"/>
      <c r="CB80" s="848"/>
      <c r="CC80" s="848"/>
      <c r="CD80" s="848"/>
      <c r="CE80" s="848"/>
      <c r="CF80" s="848"/>
      <c r="CG80" s="850"/>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7"/>
      <c r="DW80" s="848"/>
      <c r="DX80" s="848"/>
      <c r="DY80" s="848"/>
      <c r="DZ80" s="849"/>
      <c r="EA80" s="212"/>
    </row>
    <row r="81" spans="1:131" ht="26.25" customHeight="1" x14ac:dyDescent="0.15">
      <c r="A81" s="221">
        <v>14</v>
      </c>
      <c r="B81" s="708"/>
      <c r="C81" s="709"/>
      <c r="D81" s="709"/>
      <c r="E81" s="709"/>
      <c r="F81" s="709"/>
      <c r="G81" s="709"/>
      <c r="H81" s="709"/>
      <c r="I81" s="709"/>
      <c r="J81" s="709"/>
      <c r="K81" s="709"/>
      <c r="L81" s="709"/>
      <c r="M81" s="709"/>
      <c r="N81" s="709"/>
      <c r="O81" s="709"/>
      <c r="P81" s="710"/>
      <c r="Q81" s="863"/>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823"/>
      <c r="AP81" s="823"/>
      <c r="AQ81" s="823"/>
      <c r="AR81" s="823"/>
      <c r="AS81" s="823"/>
      <c r="AT81" s="823"/>
      <c r="AU81" s="823"/>
      <c r="AV81" s="823"/>
      <c r="AW81" s="823"/>
      <c r="AX81" s="823"/>
      <c r="AY81" s="823"/>
      <c r="AZ81" s="825"/>
      <c r="BA81" s="825"/>
      <c r="BB81" s="825"/>
      <c r="BC81" s="825"/>
      <c r="BD81" s="826"/>
      <c r="BE81" s="224"/>
      <c r="BF81" s="224"/>
      <c r="BG81" s="224"/>
      <c r="BH81" s="224"/>
      <c r="BI81" s="224"/>
      <c r="BJ81" s="224"/>
      <c r="BK81" s="224"/>
      <c r="BL81" s="224"/>
      <c r="BM81" s="224"/>
      <c r="BN81" s="224"/>
      <c r="BO81" s="224"/>
      <c r="BP81" s="224"/>
      <c r="BQ81" s="221">
        <v>75</v>
      </c>
      <c r="BR81" s="226"/>
      <c r="BS81" s="847"/>
      <c r="BT81" s="848"/>
      <c r="BU81" s="848"/>
      <c r="BV81" s="848"/>
      <c r="BW81" s="848"/>
      <c r="BX81" s="848"/>
      <c r="BY81" s="848"/>
      <c r="BZ81" s="848"/>
      <c r="CA81" s="848"/>
      <c r="CB81" s="848"/>
      <c r="CC81" s="848"/>
      <c r="CD81" s="848"/>
      <c r="CE81" s="848"/>
      <c r="CF81" s="848"/>
      <c r="CG81" s="850"/>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7"/>
      <c r="DW81" s="848"/>
      <c r="DX81" s="848"/>
      <c r="DY81" s="848"/>
      <c r="DZ81" s="849"/>
      <c r="EA81" s="212"/>
    </row>
    <row r="82" spans="1:131" ht="26.25" customHeight="1" x14ac:dyDescent="0.15">
      <c r="A82" s="221">
        <v>15</v>
      </c>
      <c r="B82" s="708"/>
      <c r="C82" s="709"/>
      <c r="D82" s="709"/>
      <c r="E82" s="709"/>
      <c r="F82" s="709"/>
      <c r="G82" s="709"/>
      <c r="H82" s="709"/>
      <c r="I82" s="709"/>
      <c r="J82" s="709"/>
      <c r="K82" s="709"/>
      <c r="L82" s="709"/>
      <c r="M82" s="709"/>
      <c r="N82" s="709"/>
      <c r="O82" s="709"/>
      <c r="P82" s="710"/>
      <c r="Q82" s="863"/>
      <c r="R82" s="823"/>
      <c r="S82" s="823"/>
      <c r="T82" s="823"/>
      <c r="U82" s="823"/>
      <c r="V82" s="823"/>
      <c r="W82" s="823"/>
      <c r="X82" s="823"/>
      <c r="Y82" s="823"/>
      <c r="Z82" s="823"/>
      <c r="AA82" s="823"/>
      <c r="AB82" s="823"/>
      <c r="AC82" s="823"/>
      <c r="AD82" s="823"/>
      <c r="AE82" s="823"/>
      <c r="AF82" s="823"/>
      <c r="AG82" s="823"/>
      <c r="AH82" s="823"/>
      <c r="AI82" s="823"/>
      <c r="AJ82" s="823"/>
      <c r="AK82" s="823"/>
      <c r="AL82" s="823"/>
      <c r="AM82" s="823"/>
      <c r="AN82" s="823"/>
      <c r="AO82" s="823"/>
      <c r="AP82" s="823"/>
      <c r="AQ82" s="823"/>
      <c r="AR82" s="823"/>
      <c r="AS82" s="823"/>
      <c r="AT82" s="823"/>
      <c r="AU82" s="823"/>
      <c r="AV82" s="823"/>
      <c r="AW82" s="823"/>
      <c r="AX82" s="823"/>
      <c r="AY82" s="823"/>
      <c r="AZ82" s="825"/>
      <c r="BA82" s="825"/>
      <c r="BB82" s="825"/>
      <c r="BC82" s="825"/>
      <c r="BD82" s="826"/>
      <c r="BE82" s="224"/>
      <c r="BF82" s="224"/>
      <c r="BG82" s="224"/>
      <c r="BH82" s="224"/>
      <c r="BI82" s="224"/>
      <c r="BJ82" s="224"/>
      <c r="BK82" s="224"/>
      <c r="BL82" s="224"/>
      <c r="BM82" s="224"/>
      <c r="BN82" s="224"/>
      <c r="BO82" s="224"/>
      <c r="BP82" s="224"/>
      <c r="BQ82" s="221">
        <v>76</v>
      </c>
      <c r="BR82" s="226"/>
      <c r="BS82" s="847"/>
      <c r="BT82" s="848"/>
      <c r="BU82" s="848"/>
      <c r="BV82" s="848"/>
      <c r="BW82" s="848"/>
      <c r="BX82" s="848"/>
      <c r="BY82" s="848"/>
      <c r="BZ82" s="848"/>
      <c r="CA82" s="848"/>
      <c r="CB82" s="848"/>
      <c r="CC82" s="848"/>
      <c r="CD82" s="848"/>
      <c r="CE82" s="848"/>
      <c r="CF82" s="848"/>
      <c r="CG82" s="850"/>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7"/>
      <c r="DW82" s="848"/>
      <c r="DX82" s="848"/>
      <c r="DY82" s="848"/>
      <c r="DZ82" s="849"/>
      <c r="EA82" s="212"/>
    </row>
    <row r="83" spans="1:131" ht="26.25" customHeight="1" x14ac:dyDescent="0.15">
      <c r="A83" s="221">
        <v>16</v>
      </c>
      <c r="B83" s="708"/>
      <c r="C83" s="709"/>
      <c r="D83" s="709"/>
      <c r="E83" s="709"/>
      <c r="F83" s="709"/>
      <c r="G83" s="709"/>
      <c r="H83" s="709"/>
      <c r="I83" s="709"/>
      <c r="J83" s="709"/>
      <c r="K83" s="709"/>
      <c r="L83" s="709"/>
      <c r="M83" s="709"/>
      <c r="N83" s="709"/>
      <c r="O83" s="709"/>
      <c r="P83" s="710"/>
      <c r="Q83" s="863"/>
      <c r="R83" s="823"/>
      <c r="S83" s="823"/>
      <c r="T83" s="823"/>
      <c r="U83" s="823"/>
      <c r="V83" s="823"/>
      <c r="W83" s="823"/>
      <c r="X83" s="823"/>
      <c r="Y83" s="823"/>
      <c r="Z83" s="823"/>
      <c r="AA83" s="823"/>
      <c r="AB83" s="823"/>
      <c r="AC83" s="823"/>
      <c r="AD83" s="823"/>
      <c r="AE83" s="823"/>
      <c r="AF83" s="823"/>
      <c r="AG83" s="823"/>
      <c r="AH83" s="823"/>
      <c r="AI83" s="823"/>
      <c r="AJ83" s="823"/>
      <c r="AK83" s="823"/>
      <c r="AL83" s="823"/>
      <c r="AM83" s="823"/>
      <c r="AN83" s="823"/>
      <c r="AO83" s="823"/>
      <c r="AP83" s="823"/>
      <c r="AQ83" s="823"/>
      <c r="AR83" s="823"/>
      <c r="AS83" s="823"/>
      <c r="AT83" s="823"/>
      <c r="AU83" s="823"/>
      <c r="AV83" s="823"/>
      <c r="AW83" s="823"/>
      <c r="AX83" s="823"/>
      <c r="AY83" s="823"/>
      <c r="AZ83" s="825"/>
      <c r="BA83" s="825"/>
      <c r="BB83" s="825"/>
      <c r="BC83" s="825"/>
      <c r="BD83" s="826"/>
      <c r="BE83" s="224"/>
      <c r="BF83" s="224"/>
      <c r="BG83" s="224"/>
      <c r="BH83" s="224"/>
      <c r="BI83" s="224"/>
      <c r="BJ83" s="224"/>
      <c r="BK83" s="224"/>
      <c r="BL83" s="224"/>
      <c r="BM83" s="224"/>
      <c r="BN83" s="224"/>
      <c r="BO83" s="224"/>
      <c r="BP83" s="224"/>
      <c r="BQ83" s="221">
        <v>77</v>
      </c>
      <c r="BR83" s="226"/>
      <c r="BS83" s="847"/>
      <c r="BT83" s="848"/>
      <c r="BU83" s="848"/>
      <c r="BV83" s="848"/>
      <c r="BW83" s="848"/>
      <c r="BX83" s="848"/>
      <c r="BY83" s="848"/>
      <c r="BZ83" s="848"/>
      <c r="CA83" s="848"/>
      <c r="CB83" s="848"/>
      <c r="CC83" s="848"/>
      <c r="CD83" s="848"/>
      <c r="CE83" s="848"/>
      <c r="CF83" s="848"/>
      <c r="CG83" s="850"/>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7"/>
      <c r="DW83" s="848"/>
      <c r="DX83" s="848"/>
      <c r="DY83" s="848"/>
      <c r="DZ83" s="849"/>
      <c r="EA83" s="212"/>
    </row>
    <row r="84" spans="1:131" ht="26.25" customHeight="1" x14ac:dyDescent="0.15">
      <c r="A84" s="221">
        <v>17</v>
      </c>
      <c r="B84" s="708"/>
      <c r="C84" s="709"/>
      <c r="D84" s="709"/>
      <c r="E84" s="709"/>
      <c r="F84" s="709"/>
      <c r="G84" s="709"/>
      <c r="H84" s="709"/>
      <c r="I84" s="709"/>
      <c r="J84" s="709"/>
      <c r="K84" s="709"/>
      <c r="L84" s="709"/>
      <c r="M84" s="709"/>
      <c r="N84" s="709"/>
      <c r="O84" s="709"/>
      <c r="P84" s="710"/>
      <c r="Q84" s="863"/>
      <c r="R84" s="823"/>
      <c r="S84" s="823"/>
      <c r="T84" s="823"/>
      <c r="U84" s="823"/>
      <c r="V84" s="823"/>
      <c r="W84" s="823"/>
      <c r="X84" s="823"/>
      <c r="Y84" s="823"/>
      <c r="Z84" s="823"/>
      <c r="AA84" s="823"/>
      <c r="AB84" s="823"/>
      <c r="AC84" s="823"/>
      <c r="AD84" s="823"/>
      <c r="AE84" s="823"/>
      <c r="AF84" s="823"/>
      <c r="AG84" s="823"/>
      <c r="AH84" s="823"/>
      <c r="AI84" s="823"/>
      <c r="AJ84" s="823"/>
      <c r="AK84" s="823"/>
      <c r="AL84" s="823"/>
      <c r="AM84" s="823"/>
      <c r="AN84" s="823"/>
      <c r="AO84" s="823"/>
      <c r="AP84" s="823"/>
      <c r="AQ84" s="823"/>
      <c r="AR84" s="823"/>
      <c r="AS84" s="823"/>
      <c r="AT84" s="823"/>
      <c r="AU84" s="823"/>
      <c r="AV84" s="823"/>
      <c r="AW84" s="823"/>
      <c r="AX84" s="823"/>
      <c r="AY84" s="823"/>
      <c r="AZ84" s="825"/>
      <c r="BA84" s="825"/>
      <c r="BB84" s="825"/>
      <c r="BC84" s="825"/>
      <c r="BD84" s="826"/>
      <c r="BE84" s="224"/>
      <c r="BF84" s="224"/>
      <c r="BG84" s="224"/>
      <c r="BH84" s="224"/>
      <c r="BI84" s="224"/>
      <c r="BJ84" s="224"/>
      <c r="BK84" s="224"/>
      <c r="BL84" s="224"/>
      <c r="BM84" s="224"/>
      <c r="BN84" s="224"/>
      <c r="BO84" s="224"/>
      <c r="BP84" s="224"/>
      <c r="BQ84" s="221">
        <v>78</v>
      </c>
      <c r="BR84" s="226"/>
      <c r="BS84" s="847"/>
      <c r="BT84" s="848"/>
      <c r="BU84" s="848"/>
      <c r="BV84" s="848"/>
      <c r="BW84" s="848"/>
      <c r="BX84" s="848"/>
      <c r="BY84" s="848"/>
      <c r="BZ84" s="848"/>
      <c r="CA84" s="848"/>
      <c r="CB84" s="848"/>
      <c r="CC84" s="848"/>
      <c r="CD84" s="848"/>
      <c r="CE84" s="848"/>
      <c r="CF84" s="848"/>
      <c r="CG84" s="850"/>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7"/>
      <c r="DW84" s="848"/>
      <c r="DX84" s="848"/>
      <c r="DY84" s="848"/>
      <c r="DZ84" s="849"/>
      <c r="EA84" s="212"/>
    </row>
    <row r="85" spans="1:131" ht="26.25" customHeight="1" x14ac:dyDescent="0.15">
      <c r="A85" s="221">
        <v>18</v>
      </c>
      <c r="B85" s="708"/>
      <c r="C85" s="709"/>
      <c r="D85" s="709"/>
      <c r="E85" s="709"/>
      <c r="F85" s="709"/>
      <c r="G85" s="709"/>
      <c r="H85" s="709"/>
      <c r="I85" s="709"/>
      <c r="J85" s="709"/>
      <c r="K85" s="709"/>
      <c r="L85" s="709"/>
      <c r="M85" s="709"/>
      <c r="N85" s="709"/>
      <c r="O85" s="709"/>
      <c r="P85" s="710"/>
      <c r="Q85" s="863"/>
      <c r="R85" s="823"/>
      <c r="S85" s="823"/>
      <c r="T85" s="823"/>
      <c r="U85" s="823"/>
      <c r="V85" s="823"/>
      <c r="W85" s="823"/>
      <c r="X85" s="823"/>
      <c r="Y85" s="823"/>
      <c r="Z85" s="823"/>
      <c r="AA85" s="823"/>
      <c r="AB85" s="823"/>
      <c r="AC85" s="823"/>
      <c r="AD85" s="823"/>
      <c r="AE85" s="823"/>
      <c r="AF85" s="823"/>
      <c r="AG85" s="823"/>
      <c r="AH85" s="823"/>
      <c r="AI85" s="823"/>
      <c r="AJ85" s="823"/>
      <c r="AK85" s="823"/>
      <c r="AL85" s="823"/>
      <c r="AM85" s="823"/>
      <c r="AN85" s="823"/>
      <c r="AO85" s="823"/>
      <c r="AP85" s="823"/>
      <c r="AQ85" s="823"/>
      <c r="AR85" s="823"/>
      <c r="AS85" s="823"/>
      <c r="AT85" s="823"/>
      <c r="AU85" s="823"/>
      <c r="AV85" s="823"/>
      <c r="AW85" s="823"/>
      <c r="AX85" s="823"/>
      <c r="AY85" s="823"/>
      <c r="AZ85" s="825"/>
      <c r="BA85" s="825"/>
      <c r="BB85" s="825"/>
      <c r="BC85" s="825"/>
      <c r="BD85" s="826"/>
      <c r="BE85" s="224"/>
      <c r="BF85" s="224"/>
      <c r="BG85" s="224"/>
      <c r="BH85" s="224"/>
      <c r="BI85" s="224"/>
      <c r="BJ85" s="224"/>
      <c r="BK85" s="224"/>
      <c r="BL85" s="224"/>
      <c r="BM85" s="224"/>
      <c r="BN85" s="224"/>
      <c r="BO85" s="224"/>
      <c r="BP85" s="224"/>
      <c r="BQ85" s="221">
        <v>79</v>
      </c>
      <c r="BR85" s="226"/>
      <c r="BS85" s="847"/>
      <c r="BT85" s="848"/>
      <c r="BU85" s="848"/>
      <c r="BV85" s="848"/>
      <c r="BW85" s="848"/>
      <c r="BX85" s="848"/>
      <c r="BY85" s="848"/>
      <c r="BZ85" s="848"/>
      <c r="CA85" s="848"/>
      <c r="CB85" s="848"/>
      <c r="CC85" s="848"/>
      <c r="CD85" s="848"/>
      <c r="CE85" s="848"/>
      <c r="CF85" s="848"/>
      <c r="CG85" s="850"/>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7"/>
      <c r="DW85" s="848"/>
      <c r="DX85" s="848"/>
      <c r="DY85" s="848"/>
      <c r="DZ85" s="849"/>
      <c r="EA85" s="212"/>
    </row>
    <row r="86" spans="1:131" ht="26.25" customHeight="1" x14ac:dyDescent="0.15">
      <c r="A86" s="221">
        <v>19</v>
      </c>
      <c r="B86" s="708"/>
      <c r="C86" s="709"/>
      <c r="D86" s="709"/>
      <c r="E86" s="709"/>
      <c r="F86" s="709"/>
      <c r="G86" s="709"/>
      <c r="H86" s="709"/>
      <c r="I86" s="709"/>
      <c r="J86" s="709"/>
      <c r="K86" s="709"/>
      <c r="L86" s="709"/>
      <c r="M86" s="709"/>
      <c r="N86" s="709"/>
      <c r="O86" s="709"/>
      <c r="P86" s="710"/>
      <c r="Q86" s="863"/>
      <c r="R86" s="823"/>
      <c r="S86" s="823"/>
      <c r="T86" s="823"/>
      <c r="U86" s="823"/>
      <c r="V86" s="823"/>
      <c r="W86" s="823"/>
      <c r="X86" s="823"/>
      <c r="Y86" s="823"/>
      <c r="Z86" s="823"/>
      <c r="AA86" s="823"/>
      <c r="AB86" s="823"/>
      <c r="AC86" s="823"/>
      <c r="AD86" s="823"/>
      <c r="AE86" s="823"/>
      <c r="AF86" s="823"/>
      <c r="AG86" s="823"/>
      <c r="AH86" s="823"/>
      <c r="AI86" s="823"/>
      <c r="AJ86" s="823"/>
      <c r="AK86" s="823"/>
      <c r="AL86" s="823"/>
      <c r="AM86" s="823"/>
      <c r="AN86" s="823"/>
      <c r="AO86" s="823"/>
      <c r="AP86" s="823"/>
      <c r="AQ86" s="823"/>
      <c r="AR86" s="823"/>
      <c r="AS86" s="823"/>
      <c r="AT86" s="823"/>
      <c r="AU86" s="823"/>
      <c r="AV86" s="823"/>
      <c r="AW86" s="823"/>
      <c r="AX86" s="823"/>
      <c r="AY86" s="823"/>
      <c r="AZ86" s="825"/>
      <c r="BA86" s="825"/>
      <c r="BB86" s="825"/>
      <c r="BC86" s="825"/>
      <c r="BD86" s="826"/>
      <c r="BE86" s="224"/>
      <c r="BF86" s="224"/>
      <c r="BG86" s="224"/>
      <c r="BH86" s="224"/>
      <c r="BI86" s="224"/>
      <c r="BJ86" s="224"/>
      <c r="BK86" s="224"/>
      <c r="BL86" s="224"/>
      <c r="BM86" s="224"/>
      <c r="BN86" s="224"/>
      <c r="BO86" s="224"/>
      <c r="BP86" s="224"/>
      <c r="BQ86" s="221">
        <v>80</v>
      </c>
      <c r="BR86" s="226"/>
      <c r="BS86" s="847"/>
      <c r="BT86" s="848"/>
      <c r="BU86" s="848"/>
      <c r="BV86" s="848"/>
      <c r="BW86" s="848"/>
      <c r="BX86" s="848"/>
      <c r="BY86" s="848"/>
      <c r="BZ86" s="848"/>
      <c r="CA86" s="848"/>
      <c r="CB86" s="848"/>
      <c r="CC86" s="848"/>
      <c r="CD86" s="848"/>
      <c r="CE86" s="848"/>
      <c r="CF86" s="848"/>
      <c r="CG86" s="850"/>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7"/>
      <c r="DW86" s="848"/>
      <c r="DX86" s="848"/>
      <c r="DY86" s="848"/>
      <c r="DZ86" s="849"/>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7"/>
      <c r="BT87" s="848"/>
      <c r="BU87" s="848"/>
      <c r="BV87" s="848"/>
      <c r="BW87" s="848"/>
      <c r="BX87" s="848"/>
      <c r="BY87" s="848"/>
      <c r="BZ87" s="848"/>
      <c r="CA87" s="848"/>
      <c r="CB87" s="848"/>
      <c r="CC87" s="848"/>
      <c r="CD87" s="848"/>
      <c r="CE87" s="848"/>
      <c r="CF87" s="848"/>
      <c r="CG87" s="850"/>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7"/>
      <c r="DW87" s="848"/>
      <c r="DX87" s="848"/>
      <c r="DY87" s="848"/>
      <c r="DZ87" s="849"/>
      <c r="EA87" s="212"/>
    </row>
    <row r="88" spans="1:131" ht="26.25" customHeight="1" thickBot="1" x14ac:dyDescent="0.2">
      <c r="A88" s="223" t="s">
        <v>378</v>
      </c>
      <c r="B88" s="782" t="s">
        <v>401</v>
      </c>
      <c r="C88" s="783"/>
      <c r="D88" s="783"/>
      <c r="E88" s="783"/>
      <c r="F88" s="783"/>
      <c r="G88" s="783"/>
      <c r="H88" s="783"/>
      <c r="I88" s="783"/>
      <c r="J88" s="783"/>
      <c r="K88" s="783"/>
      <c r="L88" s="783"/>
      <c r="M88" s="783"/>
      <c r="N88" s="783"/>
      <c r="O88" s="783"/>
      <c r="P88" s="784"/>
      <c r="Q88" s="840"/>
      <c r="R88" s="841"/>
      <c r="S88" s="841"/>
      <c r="T88" s="841"/>
      <c r="U88" s="841"/>
      <c r="V88" s="841"/>
      <c r="W88" s="841"/>
      <c r="X88" s="841"/>
      <c r="Y88" s="841"/>
      <c r="Z88" s="841"/>
      <c r="AA88" s="841"/>
      <c r="AB88" s="841"/>
      <c r="AC88" s="841"/>
      <c r="AD88" s="841"/>
      <c r="AE88" s="841"/>
      <c r="AF88" s="833">
        <v>12689</v>
      </c>
      <c r="AG88" s="833"/>
      <c r="AH88" s="833"/>
      <c r="AI88" s="833"/>
      <c r="AJ88" s="833"/>
      <c r="AK88" s="841"/>
      <c r="AL88" s="841"/>
      <c r="AM88" s="841"/>
      <c r="AN88" s="841"/>
      <c r="AO88" s="841"/>
      <c r="AP88" s="833">
        <v>17505</v>
      </c>
      <c r="AQ88" s="833"/>
      <c r="AR88" s="833"/>
      <c r="AS88" s="833"/>
      <c r="AT88" s="833"/>
      <c r="AU88" s="833">
        <v>487</v>
      </c>
      <c r="AV88" s="833"/>
      <c r="AW88" s="833"/>
      <c r="AX88" s="833"/>
      <c r="AY88" s="833"/>
      <c r="AZ88" s="835"/>
      <c r="BA88" s="835"/>
      <c r="BB88" s="835"/>
      <c r="BC88" s="835"/>
      <c r="BD88" s="836"/>
      <c r="BE88" s="224"/>
      <c r="BF88" s="224"/>
      <c r="BG88" s="224"/>
      <c r="BH88" s="224"/>
      <c r="BI88" s="224"/>
      <c r="BJ88" s="224"/>
      <c r="BK88" s="224"/>
      <c r="BL88" s="224"/>
      <c r="BM88" s="224"/>
      <c r="BN88" s="224"/>
      <c r="BO88" s="224"/>
      <c r="BP88" s="224"/>
      <c r="BQ88" s="221">
        <v>82</v>
      </c>
      <c r="BR88" s="226"/>
      <c r="BS88" s="847"/>
      <c r="BT88" s="848"/>
      <c r="BU88" s="848"/>
      <c r="BV88" s="848"/>
      <c r="BW88" s="848"/>
      <c r="BX88" s="848"/>
      <c r="BY88" s="848"/>
      <c r="BZ88" s="848"/>
      <c r="CA88" s="848"/>
      <c r="CB88" s="848"/>
      <c r="CC88" s="848"/>
      <c r="CD88" s="848"/>
      <c r="CE88" s="848"/>
      <c r="CF88" s="848"/>
      <c r="CG88" s="850"/>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7"/>
      <c r="DW88" s="848"/>
      <c r="DX88" s="848"/>
      <c r="DY88" s="848"/>
      <c r="DZ88" s="849"/>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7"/>
      <c r="BT89" s="848"/>
      <c r="BU89" s="848"/>
      <c r="BV89" s="848"/>
      <c r="BW89" s="848"/>
      <c r="BX89" s="848"/>
      <c r="BY89" s="848"/>
      <c r="BZ89" s="848"/>
      <c r="CA89" s="848"/>
      <c r="CB89" s="848"/>
      <c r="CC89" s="848"/>
      <c r="CD89" s="848"/>
      <c r="CE89" s="848"/>
      <c r="CF89" s="848"/>
      <c r="CG89" s="850"/>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7"/>
      <c r="DW89" s="848"/>
      <c r="DX89" s="848"/>
      <c r="DY89" s="848"/>
      <c r="DZ89" s="849"/>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7"/>
      <c r="BT90" s="848"/>
      <c r="BU90" s="848"/>
      <c r="BV90" s="848"/>
      <c r="BW90" s="848"/>
      <c r="BX90" s="848"/>
      <c r="BY90" s="848"/>
      <c r="BZ90" s="848"/>
      <c r="CA90" s="848"/>
      <c r="CB90" s="848"/>
      <c r="CC90" s="848"/>
      <c r="CD90" s="848"/>
      <c r="CE90" s="848"/>
      <c r="CF90" s="848"/>
      <c r="CG90" s="850"/>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7"/>
      <c r="DW90" s="848"/>
      <c r="DX90" s="848"/>
      <c r="DY90" s="848"/>
      <c r="DZ90" s="849"/>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7"/>
      <c r="BT91" s="848"/>
      <c r="BU91" s="848"/>
      <c r="BV91" s="848"/>
      <c r="BW91" s="848"/>
      <c r="BX91" s="848"/>
      <c r="BY91" s="848"/>
      <c r="BZ91" s="848"/>
      <c r="CA91" s="848"/>
      <c r="CB91" s="848"/>
      <c r="CC91" s="848"/>
      <c r="CD91" s="848"/>
      <c r="CE91" s="848"/>
      <c r="CF91" s="848"/>
      <c r="CG91" s="850"/>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7"/>
      <c r="DW91" s="848"/>
      <c r="DX91" s="848"/>
      <c r="DY91" s="848"/>
      <c r="DZ91" s="849"/>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7"/>
      <c r="BT92" s="848"/>
      <c r="BU92" s="848"/>
      <c r="BV92" s="848"/>
      <c r="BW92" s="848"/>
      <c r="BX92" s="848"/>
      <c r="BY92" s="848"/>
      <c r="BZ92" s="848"/>
      <c r="CA92" s="848"/>
      <c r="CB92" s="848"/>
      <c r="CC92" s="848"/>
      <c r="CD92" s="848"/>
      <c r="CE92" s="848"/>
      <c r="CF92" s="848"/>
      <c r="CG92" s="850"/>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7"/>
      <c r="DW92" s="848"/>
      <c r="DX92" s="848"/>
      <c r="DY92" s="848"/>
      <c r="DZ92" s="849"/>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7"/>
      <c r="BT93" s="848"/>
      <c r="BU93" s="848"/>
      <c r="BV93" s="848"/>
      <c r="BW93" s="848"/>
      <c r="BX93" s="848"/>
      <c r="BY93" s="848"/>
      <c r="BZ93" s="848"/>
      <c r="CA93" s="848"/>
      <c r="CB93" s="848"/>
      <c r="CC93" s="848"/>
      <c r="CD93" s="848"/>
      <c r="CE93" s="848"/>
      <c r="CF93" s="848"/>
      <c r="CG93" s="850"/>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7"/>
      <c r="DW93" s="848"/>
      <c r="DX93" s="848"/>
      <c r="DY93" s="848"/>
      <c r="DZ93" s="849"/>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7"/>
      <c r="BT94" s="848"/>
      <c r="BU94" s="848"/>
      <c r="BV94" s="848"/>
      <c r="BW94" s="848"/>
      <c r="BX94" s="848"/>
      <c r="BY94" s="848"/>
      <c r="BZ94" s="848"/>
      <c r="CA94" s="848"/>
      <c r="CB94" s="848"/>
      <c r="CC94" s="848"/>
      <c r="CD94" s="848"/>
      <c r="CE94" s="848"/>
      <c r="CF94" s="848"/>
      <c r="CG94" s="850"/>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7"/>
      <c r="DW94" s="848"/>
      <c r="DX94" s="848"/>
      <c r="DY94" s="848"/>
      <c r="DZ94" s="849"/>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7"/>
      <c r="BT95" s="848"/>
      <c r="BU95" s="848"/>
      <c r="BV95" s="848"/>
      <c r="BW95" s="848"/>
      <c r="BX95" s="848"/>
      <c r="BY95" s="848"/>
      <c r="BZ95" s="848"/>
      <c r="CA95" s="848"/>
      <c r="CB95" s="848"/>
      <c r="CC95" s="848"/>
      <c r="CD95" s="848"/>
      <c r="CE95" s="848"/>
      <c r="CF95" s="848"/>
      <c r="CG95" s="850"/>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7"/>
      <c r="DW95" s="848"/>
      <c r="DX95" s="848"/>
      <c r="DY95" s="848"/>
      <c r="DZ95" s="849"/>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7"/>
      <c r="BT96" s="848"/>
      <c r="BU96" s="848"/>
      <c r="BV96" s="848"/>
      <c r="BW96" s="848"/>
      <c r="BX96" s="848"/>
      <c r="BY96" s="848"/>
      <c r="BZ96" s="848"/>
      <c r="CA96" s="848"/>
      <c r="CB96" s="848"/>
      <c r="CC96" s="848"/>
      <c r="CD96" s="848"/>
      <c r="CE96" s="848"/>
      <c r="CF96" s="848"/>
      <c r="CG96" s="850"/>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7"/>
      <c r="DW96" s="848"/>
      <c r="DX96" s="848"/>
      <c r="DY96" s="848"/>
      <c r="DZ96" s="849"/>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7"/>
      <c r="BT97" s="848"/>
      <c r="BU97" s="848"/>
      <c r="BV97" s="848"/>
      <c r="BW97" s="848"/>
      <c r="BX97" s="848"/>
      <c r="BY97" s="848"/>
      <c r="BZ97" s="848"/>
      <c r="CA97" s="848"/>
      <c r="CB97" s="848"/>
      <c r="CC97" s="848"/>
      <c r="CD97" s="848"/>
      <c r="CE97" s="848"/>
      <c r="CF97" s="848"/>
      <c r="CG97" s="850"/>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7"/>
      <c r="DW97" s="848"/>
      <c r="DX97" s="848"/>
      <c r="DY97" s="848"/>
      <c r="DZ97" s="849"/>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7"/>
      <c r="BT98" s="848"/>
      <c r="BU98" s="848"/>
      <c r="BV98" s="848"/>
      <c r="BW98" s="848"/>
      <c r="BX98" s="848"/>
      <c r="BY98" s="848"/>
      <c r="BZ98" s="848"/>
      <c r="CA98" s="848"/>
      <c r="CB98" s="848"/>
      <c r="CC98" s="848"/>
      <c r="CD98" s="848"/>
      <c r="CE98" s="848"/>
      <c r="CF98" s="848"/>
      <c r="CG98" s="850"/>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7"/>
      <c r="DW98" s="848"/>
      <c r="DX98" s="848"/>
      <c r="DY98" s="848"/>
      <c r="DZ98" s="849"/>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7"/>
      <c r="BT99" s="848"/>
      <c r="BU99" s="848"/>
      <c r="BV99" s="848"/>
      <c r="BW99" s="848"/>
      <c r="BX99" s="848"/>
      <c r="BY99" s="848"/>
      <c r="BZ99" s="848"/>
      <c r="CA99" s="848"/>
      <c r="CB99" s="848"/>
      <c r="CC99" s="848"/>
      <c r="CD99" s="848"/>
      <c r="CE99" s="848"/>
      <c r="CF99" s="848"/>
      <c r="CG99" s="850"/>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7"/>
      <c r="DW99" s="848"/>
      <c r="DX99" s="848"/>
      <c r="DY99" s="848"/>
      <c r="DZ99" s="849"/>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7"/>
      <c r="BT100" s="848"/>
      <c r="BU100" s="848"/>
      <c r="BV100" s="848"/>
      <c r="BW100" s="848"/>
      <c r="BX100" s="848"/>
      <c r="BY100" s="848"/>
      <c r="BZ100" s="848"/>
      <c r="CA100" s="848"/>
      <c r="CB100" s="848"/>
      <c r="CC100" s="848"/>
      <c r="CD100" s="848"/>
      <c r="CE100" s="848"/>
      <c r="CF100" s="848"/>
      <c r="CG100" s="850"/>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7"/>
      <c r="DW100" s="848"/>
      <c r="DX100" s="848"/>
      <c r="DY100" s="848"/>
      <c r="DZ100" s="849"/>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7"/>
      <c r="BT101" s="848"/>
      <c r="BU101" s="848"/>
      <c r="BV101" s="848"/>
      <c r="BW101" s="848"/>
      <c r="BX101" s="848"/>
      <c r="BY101" s="848"/>
      <c r="BZ101" s="848"/>
      <c r="CA101" s="848"/>
      <c r="CB101" s="848"/>
      <c r="CC101" s="848"/>
      <c r="CD101" s="848"/>
      <c r="CE101" s="848"/>
      <c r="CF101" s="848"/>
      <c r="CG101" s="850"/>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7"/>
      <c r="DW101" s="848"/>
      <c r="DX101" s="848"/>
      <c r="DY101" s="848"/>
      <c r="DZ101" s="849"/>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82" t="s">
        <v>402</v>
      </c>
      <c r="BS102" s="783"/>
      <c r="BT102" s="783"/>
      <c r="BU102" s="783"/>
      <c r="BV102" s="783"/>
      <c r="BW102" s="783"/>
      <c r="BX102" s="783"/>
      <c r="BY102" s="783"/>
      <c r="BZ102" s="783"/>
      <c r="CA102" s="783"/>
      <c r="CB102" s="783"/>
      <c r="CC102" s="783"/>
      <c r="CD102" s="783"/>
      <c r="CE102" s="783"/>
      <c r="CF102" s="783"/>
      <c r="CG102" s="784"/>
      <c r="CH102" s="874"/>
      <c r="CI102" s="875"/>
      <c r="CJ102" s="875"/>
      <c r="CK102" s="875"/>
      <c r="CL102" s="876"/>
      <c r="CM102" s="874"/>
      <c r="CN102" s="875"/>
      <c r="CO102" s="875"/>
      <c r="CP102" s="875"/>
      <c r="CQ102" s="876"/>
      <c r="CR102" s="877"/>
      <c r="CS102" s="838"/>
      <c r="CT102" s="838"/>
      <c r="CU102" s="838"/>
      <c r="CV102" s="878"/>
      <c r="CW102" s="877"/>
      <c r="CX102" s="838"/>
      <c r="CY102" s="838"/>
      <c r="CZ102" s="838"/>
      <c r="DA102" s="878"/>
      <c r="DB102" s="877"/>
      <c r="DC102" s="838"/>
      <c r="DD102" s="838"/>
      <c r="DE102" s="838"/>
      <c r="DF102" s="878"/>
      <c r="DG102" s="877"/>
      <c r="DH102" s="838"/>
      <c r="DI102" s="838"/>
      <c r="DJ102" s="838"/>
      <c r="DK102" s="878"/>
      <c r="DL102" s="877"/>
      <c r="DM102" s="838"/>
      <c r="DN102" s="838"/>
      <c r="DO102" s="838"/>
      <c r="DP102" s="878"/>
      <c r="DQ102" s="877"/>
      <c r="DR102" s="838"/>
      <c r="DS102" s="838"/>
      <c r="DT102" s="838"/>
      <c r="DU102" s="878"/>
      <c r="DV102" s="782"/>
      <c r="DW102" s="783"/>
      <c r="DX102" s="783"/>
      <c r="DY102" s="783"/>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1060933</v>
      </c>
      <c r="AB110" s="887"/>
      <c r="AC110" s="887"/>
      <c r="AD110" s="887"/>
      <c r="AE110" s="888"/>
      <c r="AF110" s="889">
        <v>1062513</v>
      </c>
      <c r="AG110" s="887"/>
      <c r="AH110" s="887"/>
      <c r="AI110" s="887"/>
      <c r="AJ110" s="888"/>
      <c r="AK110" s="889">
        <v>979574</v>
      </c>
      <c r="AL110" s="887"/>
      <c r="AM110" s="887"/>
      <c r="AN110" s="887"/>
      <c r="AO110" s="888"/>
      <c r="AP110" s="890">
        <v>16</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8347493</v>
      </c>
      <c r="BR110" s="918"/>
      <c r="BS110" s="918"/>
      <c r="BT110" s="918"/>
      <c r="BU110" s="918"/>
      <c r="BV110" s="918">
        <v>7716313</v>
      </c>
      <c r="BW110" s="918"/>
      <c r="BX110" s="918"/>
      <c r="BY110" s="918"/>
      <c r="BZ110" s="918"/>
      <c r="CA110" s="918">
        <v>7653883</v>
      </c>
      <c r="CB110" s="918"/>
      <c r="CC110" s="918"/>
      <c r="CD110" s="918"/>
      <c r="CE110" s="918"/>
      <c r="CF110" s="931">
        <v>125.2</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4561</v>
      </c>
      <c r="BR111" s="913"/>
      <c r="BS111" s="913"/>
      <c r="BT111" s="913"/>
      <c r="BU111" s="913"/>
      <c r="BV111" s="913">
        <v>3259</v>
      </c>
      <c r="BW111" s="913"/>
      <c r="BX111" s="913"/>
      <c r="BY111" s="913"/>
      <c r="BZ111" s="913"/>
      <c r="CA111" s="913">
        <v>1958</v>
      </c>
      <c r="CB111" s="913"/>
      <c r="CC111" s="913"/>
      <c r="CD111" s="913"/>
      <c r="CE111" s="913"/>
      <c r="CF111" s="907">
        <v>0</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5068412</v>
      </c>
      <c r="BR112" s="913"/>
      <c r="BS112" s="913"/>
      <c r="BT112" s="913"/>
      <c r="BU112" s="913"/>
      <c r="BV112" s="913">
        <v>4611645</v>
      </c>
      <c r="BW112" s="913"/>
      <c r="BX112" s="913"/>
      <c r="BY112" s="913"/>
      <c r="BZ112" s="913"/>
      <c r="CA112" s="913">
        <v>3878944</v>
      </c>
      <c r="CB112" s="913"/>
      <c r="CC112" s="913"/>
      <c r="CD112" s="913"/>
      <c r="CE112" s="913"/>
      <c r="CF112" s="907">
        <v>63.5</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567085</v>
      </c>
      <c r="AB113" s="925"/>
      <c r="AC113" s="925"/>
      <c r="AD113" s="925"/>
      <c r="AE113" s="926"/>
      <c r="AF113" s="927">
        <v>545656</v>
      </c>
      <c r="AG113" s="925"/>
      <c r="AH113" s="925"/>
      <c r="AI113" s="925"/>
      <c r="AJ113" s="926"/>
      <c r="AK113" s="927">
        <v>490282</v>
      </c>
      <c r="AL113" s="925"/>
      <c r="AM113" s="925"/>
      <c r="AN113" s="925"/>
      <c r="AO113" s="926"/>
      <c r="AP113" s="928">
        <v>8</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514423</v>
      </c>
      <c r="BR113" s="913"/>
      <c r="BS113" s="913"/>
      <c r="BT113" s="913"/>
      <c r="BU113" s="913"/>
      <c r="BV113" s="913">
        <v>503979</v>
      </c>
      <c r="BW113" s="913"/>
      <c r="BX113" s="913"/>
      <c r="BY113" s="913"/>
      <c r="BZ113" s="913"/>
      <c r="CA113" s="913">
        <v>487264</v>
      </c>
      <c r="CB113" s="913"/>
      <c r="CC113" s="913"/>
      <c r="CD113" s="913"/>
      <c r="CE113" s="913"/>
      <c r="CF113" s="907">
        <v>8</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34038</v>
      </c>
      <c r="AB114" s="946"/>
      <c r="AC114" s="946"/>
      <c r="AD114" s="946"/>
      <c r="AE114" s="947"/>
      <c r="AF114" s="948">
        <v>39398</v>
      </c>
      <c r="AG114" s="946"/>
      <c r="AH114" s="946"/>
      <c r="AI114" s="946"/>
      <c r="AJ114" s="947"/>
      <c r="AK114" s="948">
        <v>52996</v>
      </c>
      <c r="AL114" s="946"/>
      <c r="AM114" s="946"/>
      <c r="AN114" s="946"/>
      <c r="AO114" s="947"/>
      <c r="AP114" s="949">
        <v>0.9</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614362</v>
      </c>
      <c r="BR114" s="913"/>
      <c r="BS114" s="913"/>
      <c r="BT114" s="913"/>
      <c r="BU114" s="913"/>
      <c r="BV114" s="913">
        <v>610389</v>
      </c>
      <c r="BW114" s="913"/>
      <c r="BX114" s="913"/>
      <c r="BY114" s="913"/>
      <c r="BZ114" s="913"/>
      <c r="CA114" s="913">
        <v>642077</v>
      </c>
      <c r="CB114" s="913"/>
      <c r="CC114" s="913"/>
      <c r="CD114" s="913"/>
      <c r="CE114" s="913"/>
      <c r="CF114" s="907">
        <v>10.5</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1304</v>
      </c>
      <c r="AB115" s="925"/>
      <c r="AC115" s="925"/>
      <c r="AD115" s="925"/>
      <c r="AE115" s="926"/>
      <c r="AF115" s="927">
        <v>1303</v>
      </c>
      <c r="AG115" s="925"/>
      <c r="AH115" s="925"/>
      <c r="AI115" s="925"/>
      <c r="AJ115" s="926"/>
      <c r="AK115" s="927">
        <v>1302</v>
      </c>
      <c r="AL115" s="925"/>
      <c r="AM115" s="925"/>
      <c r="AN115" s="925"/>
      <c r="AO115" s="926"/>
      <c r="AP115" s="928">
        <v>0</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1663360</v>
      </c>
      <c r="AB117" s="966"/>
      <c r="AC117" s="966"/>
      <c r="AD117" s="966"/>
      <c r="AE117" s="967"/>
      <c r="AF117" s="968">
        <v>1648870</v>
      </c>
      <c r="AG117" s="966"/>
      <c r="AH117" s="966"/>
      <c r="AI117" s="966"/>
      <c r="AJ117" s="967"/>
      <c r="AK117" s="968">
        <v>1524154</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442</v>
      </c>
      <c r="BP119" s="992"/>
      <c r="BQ119" s="986">
        <v>14549251</v>
      </c>
      <c r="BR119" s="987"/>
      <c r="BS119" s="987"/>
      <c r="BT119" s="987"/>
      <c r="BU119" s="987"/>
      <c r="BV119" s="987">
        <v>13445585</v>
      </c>
      <c r="BW119" s="987"/>
      <c r="BX119" s="987"/>
      <c r="BY119" s="987"/>
      <c r="BZ119" s="987"/>
      <c r="CA119" s="987">
        <v>12664126</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4561</v>
      </c>
      <c r="DH119" s="973"/>
      <c r="DI119" s="973"/>
      <c r="DJ119" s="973"/>
      <c r="DK119" s="974"/>
      <c r="DL119" s="972">
        <v>3259</v>
      </c>
      <c r="DM119" s="973"/>
      <c r="DN119" s="973"/>
      <c r="DO119" s="973"/>
      <c r="DP119" s="974"/>
      <c r="DQ119" s="972">
        <v>1958</v>
      </c>
      <c r="DR119" s="973"/>
      <c r="DS119" s="973"/>
      <c r="DT119" s="973"/>
      <c r="DU119" s="974"/>
      <c r="DV119" s="975">
        <v>0</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5411922</v>
      </c>
      <c r="BR120" s="918"/>
      <c r="BS120" s="918"/>
      <c r="BT120" s="918"/>
      <c r="BU120" s="918"/>
      <c r="BV120" s="918">
        <v>5676676</v>
      </c>
      <c r="BW120" s="918"/>
      <c r="BX120" s="918"/>
      <c r="BY120" s="918"/>
      <c r="BZ120" s="918"/>
      <c r="CA120" s="918">
        <v>5630458</v>
      </c>
      <c r="CB120" s="918"/>
      <c r="CC120" s="918"/>
      <c r="CD120" s="918"/>
      <c r="CE120" s="918"/>
      <c r="CF120" s="931">
        <v>92.1</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3813263</v>
      </c>
      <c r="DR120" s="918"/>
      <c r="DS120" s="918"/>
      <c r="DT120" s="918"/>
      <c r="DU120" s="918"/>
      <c r="DV120" s="919">
        <v>62.4</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84026</v>
      </c>
      <c r="BR121" s="913"/>
      <c r="BS121" s="913"/>
      <c r="BT121" s="913"/>
      <c r="BU121" s="913"/>
      <c r="BV121" s="913">
        <v>51281</v>
      </c>
      <c r="BW121" s="913"/>
      <c r="BX121" s="913"/>
      <c r="BY121" s="913"/>
      <c r="BZ121" s="913"/>
      <c r="CA121" s="913">
        <v>33119</v>
      </c>
      <c r="CB121" s="913"/>
      <c r="CC121" s="913"/>
      <c r="CD121" s="913"/>
      <c r="CE121" s="913"/>
      <c r="CF121" s="907">
        <v>0.5</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116744</v>
      </c>
      <c r="DH121" s="913"/>
      <c r="DI121" s="913"/>
      <c r="DJ121" s="913"/>
      <c r="DK121" s="913"/>
      <c r="DL121" s="913">
        <v>78460</v>
      </c>
      <c r="DM121" s="913"/>
      <c r="DN121" s="913"/>
      <c r="DO121" s="913"/>
      <c r="DP121" s="913"/>
      <c r="DQ121" s="913">
        <v>65681</v>
      </c>
      <c r="DR121" s="913"/>
      <c r="DS121" s="913"/>
      <c r="DT121" s="913"/>
      <c r="DU121" s="913"/>
      <c r="DV121" s="914">
        <v>1.1000000000000001</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10684703</v>
      </c>
      <c r="BR122" s="987"/>
      <c r="BS122" s="987"/>
      <c r="BT122" s="987"/>
      <c r="BU122" s="987"/>
      <c r="BV122" s="987">
        <v>9966943</v>
      </c>
      <c r="BW122" s="987"/>
      <c r="BX122" s="987"/>
      <c r="BY122" s="987"/>
      <c r="BZ122" s="987"/>
      <c r="CA122" s="987">
        <v>9491223</v>
      </c>
      <c r="CB122" s="987"/>
      <c r="CC122" s="987"/>
      <c r="CD122" s="987"/>
      <c r="CE122" s="987"/>
      <c r="CF122" s="1004">
        <v>155.30000000000001</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450</v>
      </c>
      <c r="BP123" s="992"/>
      <c r="BQ123" s="1050">
        <v>16180651</v>
      </c>
      <c r="BR123" s="1051"/>
      <c r="BS123" s="1051"/>
      <c r="BT123" s="1051"/>
      <c r="BU123" s="1051"/>
      <c r="BV123" s="1051">
        <v>15694900</v>
      </c>
      <c r="BW123" s="1051"/>
      <c r="BX123" s="1051"/>
      <c r="BY123" s="1051"/>
      <c r="BZ123" s="1051"/>
      <c r="CA123" s="1051">
        <v>15154800</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4951668</v>
      </c>
      <c r="DH124" s="973"/>
      <c r="DI124" s="973"/>
      <c r="DJ124" s="973"/>
      <c r="DK124" s="974"/>
      <c r="DL124" s="972">
        <v>4533185</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1304</v>
      </c>
      <c r="AB126" s="946"/>
      <c r="AC126" s="946"/>
      <c r="AD126" s="946"/>
      <c r="AE126" s="947"/>
      <c r="AF126" s="948">
        <v>1303</v>
      </c>
      <c r="AG126" s="946"/>
      <c r="AH126" s="946"/>
      <c r="AI126" s="946"/>
      <c r="AJ126" s="947"/>
      <c r="AK126" s="948">
        <v>1302</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38202</v>
      </c>
      <c r="AB128" s="1033"/>
      <c r="AC128" s="1033"/>
      <c r="AD128" s="1033"/>
      <c r="AE128" s="1034"/>
      <c r="AF128" s="1035">
        <v>32671</v>
      </c>
      <c r="AG128" s="1033"/>
      <c r="AH128" s="1033"/>
      <c r="AI128" s="1033"/>
      <c r="AJ128" s="1034"/>
      <c r="AK128" s="1035">
        <v>43932</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121</v>
      </c>
      <c r="BG128" s="1040"/>
      <c r="BH128" s="1040"/>
      <c r="BI128" s="1040"/>
      <c r="BJ128" s="1040"/>
      <c r="BK128" s="1040"/>
      <c r="BL128" s="1041"/>
      <c r="BM128" s="1039">
        <v>14.01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54"/>
      <c r="CR128" s="754"/>
      <c r="CS128" s="754"/>
      <c r="CT128" s="754"/>
      <c r="CU128" s="754"/>
      <c r="CV128" s="754"/>
      <c r="CW128" s="754"/>
      <c r="CX128" s="754"/>
      <c r="CY128" s="754"/>
      <c r="CZ128" s="754"/>
      <c r="DA128" s="754"/>
      <c r="DB128" s="754"/>
      <c r="DC128" s="754"/>
      <c r="DD128" s="754"/>
      <c r="DE128" s="754"/>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6860357</v>
      </c>
      <c r="AB129" s="946"/>
      <c r="AC129" s="946"/>
      <c r="AD129" s="946"/>
      <c r="AE129" s="947"/>
      <c r="AF129" s="948">
        <v>6936468</v>
      </c>
      <c r="AG129" s="946"/>
      <c r="AH129" s="946"/>
      <c r="AI129" s="946"/>
      <c r="AJ129" s="947"/>
      <c r="AK129" s="948">
        <v>7117173</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121</v>
      </c>
      <c r="BG129" s="1054"/>
      <c r="BH129" s="1054"/>
      <c r="BI129" s="1054"/>
      <c r="BJ129" s="1054"/>
      <c r="BK129" s="1054"/>
      <c r="BL129" s="1055"/>
      <c r="BM129" s="1053">
        <v>19.010000000000002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1034958</v>
      </c>
      <c r="AB130" s="946"/>
      <c r="AC130" s="946"/>
      <c r="AD130" s="946"/>
      <c r="AE130" s="947"/>
      <c r="AF130" s="948">
        <v>1017083</v>
      </c>
      <c r="AG130" s="946"/>
      <c r="AH130" s="946"/>
      <c r="AI130" s="946"/>
      <c r="AJ130" s="947"/>
      <c r="AK130" s="948">
        <v>1004264</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9.3000000000000007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5825399</v>
      </c>
      <c r="AB131" s="973"/>
      <c r="AC131" s="973"/>
      <c r="AD131" s="973"/>
      <c r="AE131" s="974"/>
      <c r="AF131" s="972">
        <v>5919385</v>
      </c>
      <c r="AG131" s="973"/>
      <c r="AH131" s="973"/>
      <c r="AI131" s="973"/>
      <c r="AJ131" s="974"/>
      <c r="AK131" s="972">
        <v>6112909</v>
      </c>
      <c r="AL131" s="973"/>
      <c r="AM131" s="973"/>
      <c r="AN131" s="973"/>
      <c r="AO131" s="974"/>
      <c r="AP131" s="1097"/>
      <c r="AQ131" s="1098"/>
      <c r="AR131" s="1098"/>
      <c r="AS131" s="1098"/>
      <c r="AT131" s="1099"/>
      <c r="AU131" s="215"/>
      <c r="AV131" s="215"/>
      <c r="AW131" s="215"/>
      <c r="AX131" s="1070" t="s">
        <v>472</v>
      </c>
      <c r="AY131" s="754"/>
      <c r="AZ131" s="754"/>
      <c r="BA131" s="754"/>
      <c r="BB131" s="754"/>
      <c r="BC131" s="754"/>
      <c r="BD131" s="754"/>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10.13149486</v>
      </c>
      <c r="AB132" s="1084"/>
      <c r="AC132" s="1084"/>
      <c r="AD132" s="1084"/>
      <c r="AE132" s="1085"/>
      <c r="AF132" s="1086">
        <v>10.12125415</v>
      </c>
      <c r="AG132" s="1084"/>
      <c r="AH132" s="1084"/>
      <c r="AI132" s="1084"/>
      <c r="AJ132" s="1085"/>
      <c r="AK132" s="1086">
        <v>7.7861129619999998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10.4</v>
      </c>
      <c r="AB133" s="1067"/>
      <c r="AC133" s="1067"/>
      <c r="AD133" s="1067"/>
      <c r="AE133" s="1068"/>
      <c r="AF133" s="1066">
        <v>10.1</v>
      </c>
      <c r="AG133" s="1067"/>
      <c r="AH133" s="1067"/>
      <c r="AI133" s="1067"/>
      <c r="AJ133" s="1068"/>
      <c r="AK133" s="1066">
        <v>9.3000000000000007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snwe+1mXOHJewnEPHddcbKUIV/Q33P5drUriQd9eqCIeIklBOnecpKX66/KsvSSLSb9PPmVntYl4NUZIpwpdQ==" saltValue="/4JvxWCMbVPSISDTWChw4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DV14:DZ14"/>
    <mergeCell ref="B15:P15"/>
    <mergeCell ref="Q15:U15"/>
    <mergeCell ref="V15:Z15"/>
    <mergeCell ref="AA15:AE15"/>
    <mergeCell ref="AF15:AJ15"/>
    <mergeCell ref="AU14:AY14"/>
    <mergeCell ref="BS14:CG14"/>
    <mergeCell ref="CH14:CL14"/>
    <mergeCell ref="CM14:CQ14"/>
    <mergeCell ref="CR14:CV14"/>
    <mergeCell ref="CW14:DA14"/>
    <mergeCell ref="B14:P14"/>
    <mergeCell ref="Q14:U14"/>
    <mergeCell ref="V14:Z14"/>
    <mergeCell ref="AA14:AE14"/>
    <mergeCell ref="AF14:AJ14"/>
    <mergeCell ref="AK14:AO14"/>
    <mergeCell ref="AP14:AT14"/>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B11:DF11"/>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B76:P76"/>
    <mergeCell ref="B75:P75"/>
    <mergeCell ref="B74:P74"/>
    <mergeCell ref="B73:P73"/>
    <mergeCell ref="B72:P72"/>
    <mergeCell ref="B71:P71"/>
    <mergeCell ref="B70:P70"/>
    <mergeCell ref="B69:P69"/>
    <mergeCell ref="B68:P68"/>
    <mergeCell ref="AK5:AO6"/>
    <mergeCell ref="AP5:AT6"/>
    <mergeCell ref="AU5:AY6"/>
    <mergeCell ref="BQ5:CG6"/>
    <mergeCell ref="CH5:CL6"/>
    <mergeCell ref="CM5:CQ6"/>
    <mergeCell ref="A2:BI2"/>
    <mergeCell ref="DJ2:DO2"/>
    <mergeCell ref="AU7:AY7"/>
    <mergeCell ref="BS7:CG7"/>
    <mergeCell ref="CR5:CV6"/>
    <mergeCell ref="CW5:DA6"/>
    <mergeCell ref="DB5:DF6"/>
    <mergeCell ref="DG5:DK6"/>
    <mergeCell ref="DL5:DP6"/>
    <mergeCell ref="DL10:DP10"/>
    <mergeCell ref="AK12:AO12"/>
    <mergeCell ref="AP12:AT12"/>
    <mergeCell ref="AU12:AY12"/>
    <mergeCell ref="BS12:CG12"/>
    <mergeCell ref="CH12:CL12"/>
    <mergeCell ref="CM12:CQ12"/>
    <mergeCell ref="DG11:DK1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N74" sqref="CN7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xm9tXlxIF1AciQTi3ecsGRPGcjXfoFZyX2U95xihqi1Zszcyo6aJeqJl9iyLVyVfSNp623Tv44f0txVN+GRgA==" saltValue="XosnLldPkbZjjgC9N4Ne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W34"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2ZTQyhCShyD35XlVeZP7dld2ykfL08Tf5P/Eje9949o0RIbPaDJjenbR5o+bb0AAo+ViQfP8r4tJrOh33kwHQ==" saltValue="z+2NQQMa4kRwK2t/hREtn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B36"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1378298</v>
      </c>
      <c r="AP9" s="262">
        <v>54733</v>
      </c>
      <c r="AQ9" s="263">
        <v>72090</v>
      </c>
      <c r="AR9" s="264">
        <v>-24.1</v>
      </c>
    </row>
    <row r="10" spans="1:46" ht="13.5" customHeight="1" x14ac:dyDescent="0.15">
      <c r="A10" s="247"/>
      <c r="AK10" s="1103" t="s">
        <v>485</v>
      </c>
      <c r="AL10" s="1104"/>
      <c r="AM10" s="1104"/>
      <c r="AN10" s="1105"/>
      <c r="AO10" s="265">
        <v>329125</v>
      </c>
      <c r="AP10" s="265">
        <v>13070</v>
      </c>
      <c r="AQ10" s="266">
        <v>9072</v>
      </c>
      <c r="AR10" s="267">
        <v>44.1</v>
      </c>
    </row>
    <row r="11" spans="1:46" ht="13.5" customHeight="1" x14ac:dyDescent="0.15">
      <c r="A11" s="247"/>
      <c r="AK11" s="1103" t="s">
        <v>486</v>
      </c>
      <c r="AL11" s="1104"/>
      <c r="AM11" s="1104"/>
      <c r="AN11" s="1105"/>
      <c r="AO11" s="265">
        <v>19578</v>
      </c>
      <c r="AP11" s="265">
        <v>777</v>
      </c>
      <c r="AQ11" s="266">
        <v>383</v>
      </c>
      <c r="AR11" s="267">
        <v>102.9</v>
      </c>
    </row>
    <row r="12" spans="1:46" ht="13.5" customHeight="1" x14ac:dyDescent="0.15">
      <c r="A12" s="247"/>
      <c r="AK12" s="1103" t="s">
        <v>487</v>
      </c>
      <c r="AL12" s="1104"/>
      <c r="AM12" s="1104"/>
      <c r="AN12" s="1105"/>
      <c r="AO12" s="265" t="s">
        <v>488</v>
      </c>
      <c r="AP12" s="265" t="s">
        <v>488</v>
      </c>
      <c r="AQ12" s="266">
        <v>26</v>
      </c>
      <c r="AR12" s="267" t="s">
        <v>488</v>
      </c>
    </row>
    <row r="13" spans="1:46" ht="13.5" customHeight="1" x14ac:dyDescent="0.15">
      <c r="A13" s="247"/>
      <c r="AK13" s="1103" t="s">
        <v>489</v>
      </c>
      <c r="AL13" s="1104"/>
      <c r="AM13" s="1104"/>
      <c r="AN13" s="1105"/>
      <c r="AO13" s="265">
        <v>137180</v>
      </c>
      <c r="AP13" s="265">
        <v>5448</v>
      </c>
      <c r="AQ13" s="266">
        <v>2732</v>
      </c>
      <c r="AR13" s="267">
        <v>99.4</v>
      </c>
    </row>
    <row r="14" spans="1:46" ht="13.5" customHeight="1" x14ac:dyDescent="0.15">
      <c r="A14" s="247"/>
      <c r="AK14" s="1103" t="s">
        <v>490</v>
      </c>
      <c r="AL14" s="1104"/>
      <c r="AM14" s="1104"/>
      <c r="AN14" s="1105"/>
      <c r="AO14" s="265">
        <v>26981</v>
      </c>
      <c r="AP14" s="265">
        <v>1071</v>
      </c>
      <c r="AQ14" s="266">
        <v>1315</v>
      </c>
      <c r="AR14" s="267">
        <v>-18.600000000000001</v>
      </c>
    </row>
    <row r="15" spans="1:46" ht="13.5" customHeight="1" x14ac:dyDescent="0.15">
      <c r="A15" s="247"/>
      <c r="AK15" s="1106" t="s">
        <v>491</v>
      </c>
      <c r="AL15" s="1107"/>
      <c r="AM15" s="1107"/>
      <c r="AN15" s="1108"/>
      <c r="AO15" s="265">
        <v>-73508</v>
      </c>
      <c r="AP15" s="265">
        <v>-2919</v>
      </c>
      <c r="AQ15" s="266">
        <v>-4107</v>
      </c>
      <c r="AR15" s="267">
        <v>-28.9</v>
      </c>
    </row>
    <row r="16" spans="1:46" x14ac:dyDescent="0.15">
      <c r="A16" s="247"/>
      <c r="AK16" s="1106" t="s">
        <v>178</v>
      </c>
      <c r="AL16" s="1107"/>
      <c r="AM16" s="1107"/>
      <c r="AN16" s="1108"/>
      <c r="AO16" s="265">
        <v>1817654</v>
      </c>
      <c r="AP16" s="265">
        <v>72181</v>
      </c>
      <c r="AQ16" s="266">
        <v>81511</v>
      </c>
      <c r="AR16" s="267">
        <v>-11.4</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5.76</v>
      </c>
      <c r="AP21" s="278">
        <v>6.74</v>
      </c>
      <c r="AQ21" s="279">
        <v>-0.98</v>
      </c>
      <c r="AS21" s="280"/>
      <c r="AT21" s="276"/>
    </row>
    <row r="22" spans="1:46" s="248" customFormat="1" x14ac:dyDescent="0.15">
      <c r="A22" s="276"/>
      <c r="AK22" s="1109" t="s">
        <v>497</v>
      </c>
      <c r="AL22" s="1110"/>
      <c r="AM22" s="1110"/>
      <c r="AN22" s="1111"/>
      <c r="AO22" s="281">
        <v>95.3</v>
      </c>
      <c r="AP22" s="282">
        <v>97</v>
      </c>
      <c r="AQ22" s="283">
        <v>-1.7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979574</v>
      </c>
      <c r="AP32" s="291">
        <v>38900</v>
      </c>
      <c r="AQ32" s="292">
        <v>33695</v>
      </c>
      <c r="AR32" s="293">
        <v>15.4</v>
      </c>
    </row>
    <row r="33" spans="1:46" ht="13.5" customHeight="1" x14ac:dyDescent="0.15">
      <c r="A33" s="247"/>
      <c r="AK33" s="1117" t="s">
        <v>502</v>
      </c>
      <c r="AL33" s="1118"/>
      <c r="AM33" s="1118"/>
      <c r="AN33" s="1119"/>
      <c r="AO33" s="291" t="s">
        <v>488</v>
      </c>
      <c r="AP33" s="291" t="s">
        <v>488</v>
      </c>
      <c r="AQ33" s="292" t="s">
        <v>488</v>
      </c>
      <c r="AR33" s="293" t="s">
        <v>488</v>
      </c>
    </row>
    <row r="34" spans="1:46" ht="27" customHeight="1" x14ac:dyDescent="0.15">
      <c r="A34" s="247"/>
      <c r="AK34" s="1117" t="s">
        <v>503</v>
      </c>
      <c r="AL34" s="1118"/>
      <c r="AM34" s="1118"/>
      <c r="AN34" s="1119"/>
      <c r="AO34" s="291" t="s">
        <v>488</v>
      </c>
      <c r="AP34" s="291" t="s">
        <v>488</v>
      </c>
      <c r="AQ34" s="292" t="s">
        <v>488</v>
      </c>
      <c r="AR34" s="293" t="s">
        <v>488</v>
      </c>
    </row>
    <row r="35" spans="1:46" ht="27" customHeight="1" x14ac:dyDescent="0.15">
      <c r="A35" s="247"/>
      <c r="AK35" s="1117" t="s">
        <v>504</v>
      </c>
      <c r="AL35" s="1118"/>
      <c r="AM35" s="1118"/>
      <c r="AN35" s="1119"/>
      <c r="AO35" s="291">
        <v>490282</v>
      </c>
      <c r="AP35" s="291">
        <v>19470</v>
      </c>
      <c r="AQ35" s="292">
        <v>8394</v>
      </c>
      <c r="AR35" s="293">
        <v>132</v>
      </c>
    </row>
    <row r="36" spans="1:46" ht="27" customHeight="1" x14ac:dyDescent="0.15">
      <c r="A36" s="247"/>
      <c r="AK36" s="1117" t="s">
        <v>505</v>
      </c>
      <c r="AL36" s="1118"/>
      <c r="AM36" s="1118"/>
      <c r="AN36" s="1119"/>
      <c r="AO36" s="291">
        <v>52996</v>
      </c>
      <c r="AP36" s="291">
        <v>2105</v>
      </c>
      <c r="AQ36" s="292">
        <v>1998</v>
      </c>
      <c r="AR36" s="293">
        <v>5.4</v>
      </c>
    </row>
    <row r="37" spans="1:46" ht="13.5" customHeight="1" x14ac:dyDescent="0.15">
      <c r="A37" s="247"/>
      <c r="AK37" s="1117" t="s">
        <v>506</v>
      </c>
      <c r="AL37" s="1118"/>
      <c r="AM37" s="1118"/>
      <c r="AN37" s="1119"/>
      <c r="AO37" s="291">
        <v>1302</v>
      </c>
      <c r="AP37" s="291">
        <v>52</v>
      </c>
      <c r="AQ37" s="292">
        <v>1021</v>
      </c>
      <c r="AR37" s="293">
        <v>-94.9</v>
      </c>
    </row>
    <row r="38" spans="1:46" ht="27" customHeight="1" x14ac:dyDescent="0.15">
      <c r="A38" s="247"/>
      <c r="AK38" s="1120" t="s">
        <v>507</v>
      </c>
      <c r="AL38" s="1121"/>
      <c r="AM38" s="1121"/>
      <c r="AN38" s="1122"/>
      <c r="AO38" s="294" t="s">
        <v>488</v>
      </c>
      <c r="AP38" s="294" t="s">
        <v>488</v>
      </c>
      <c r="AQ38" s="295">
        <v>3</v>
      </c>
      <c r="AR38" s="283" t="s">
        <v>488</v>
      </c>
      <c r="AS38" s="290"/>
    </row>
    <row r="39" spans="1:46" x14ac:dyDescent="0.15">
      <c r="A39" s="247"/>
      <c r="AK39" s="1120" t="s">
        <v>508</v>
      </c>
      <c r="AL39" s="1121"/>
      <c r="AM39" s="1121"/>
      <c r="AN39" s="1122"/>
      <c r="AO39" s="291">
        <v>-43932</v>
      </c>
      <c r="AP39" s="291">
        <v>-1745</v>
      </c>
      <c r="AQ39" s="292">
        <v>-3210</v>
      </c>
      <c r="AR39" s="293">
        <v>-45.6</v>
      </c>
      <c r="AS39" s="290"/>
    </row>
    <row r="40" spans="1:46" ht="27" customHeight="1" x14ac:dyDescent="0.15">
      <c r="A40" s="247"/>
      <c r="AK40" s="1117" t="s">
        <v>509</v>
      </c>
      <c r="AL40" s="1118"/>
      <c r="AM40" s="1118"/>
      <c r="AN40" s="1119"/>
      <c r="AO40" s="291">
        <v>-1004264</v>
      </c>
      <c r="AP40" s="291">
        <v>-39880</v>
      </c>
      <c r="AQ40" s="292">
        <v>-26336</v>
      </c>
      <c r="AR40" s="293">
        <v>51.4</v>
      </c>
      <c r="AS40" s="290"/>
    </row>
    <row r="41" spans="1:46" x14ac:dyDescent="0.15">
      <c r="A41" s="247"/>
      <c r="AK41" s="1123" t="s">
        <v>288</v>
      </c>
      <c r="AL41" s="1124"/>
      <c r="AM41" s="1124"/>
      <c r="AN41" s="1125"/>
      <c r="AO41" s="291">
        <v>475958</v>
      </c>
      <c r="AP41" s="291">
        <v>18901</v>
      </c>
      <c r="AQ41" s="292">
        <v>15565</v>
      </c>
      <c r="AR41" s="293">
        <v>21.4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657328</v>
      </c>
      <c r="AN51" s="313">
        <v>25994</v>
      </c>
      <c r="AO51" s="314">
        <v>31.4</v>
      </c>
      <c r="AP51" s="315">
        <v>53895</v>
      </c>
      <c r="AQ51" s="316">
        <v>-8.8000000000000007</v>
      </c>
      <c r="AR51" s="317">
        <v>40.200000000000003</v>
      </c>
    </row>
    <row r="52" spans="1:44" x14ac:dyDescent="0.15">
      <c r="A52" s="247"/>
      <c r="AK52" s="318"/>
      <c r="AL52" s="319" t="s">
        <v>519</v>
      </c>
      <c r="AM52" s="320">
        <v>316986</v>
      </c>
      <c r="AN52" s="321">
        <v>12535</v>
      </c>
      <c r="AO52" s="322">
        <v>22.4</v>
      </c>
      <c r="AP52" s="323">
        <v>31224</v>
      </c>
      <c r="AQ52" s="324">
        <v>4.4000000000000004</v>
      </c>
      <c r="AR52" s="325">
        <v>18</v>
      </c>
    </row>
    <row r="53" spans="1:44" x14ac:dyDescent="0.15">
      <c r="A53" s="247"/>
      <c r="AK53" s="303" t="s">
        <v>520</v>
      </c>
      <c r="AL53" s="304"/>
      <c r="AM53" s="312">
        <v>759036</v>
      </c>
      <c r="AN53" s="313">
        <v>29973</v>
      </c>
      <c r="AO53" s="314">
        <v>15.3</v>
      </c>
      <c r="AP53" s="315">
        <v>47161</v>
      </c>
      <c r="AQ53" s="316">
        <v>-12.5</v>
      </c>
      <c r="AR53" s="317">
        <v>27.8</v>
      </c>
    </row>
    <row r="54" spans="1:44" x14ac:dyDescent="0.15">
      <c r="A54" s="247"/>
      <c r="AK54" s="318"/>
      <c r="AL54" s="319" t="s">
        <v>519</v>
      </c>
      <c r="AM54" s="320">
        <v>470464</v>
      </c>
      <c r="AN54" s="321">
        <v>18578</v>
      </c>
      <c r="AO54" s="322">
        <v>48.2</v>
      </c>
      <c r="AP54" s="323">
        <v>24595</v>
      </c>
      <c r="AQ54" s="324">
        <v>-21.2</v>
      </c>
      <c r="AR54" s="325">
        <v>69.400000000000006</v>
      </c>
    </row>
    <row r="55" spans="1:44" x14ac:dyDescent="0.15">
      <c r="A55" s="247"/>
      <c r="AK55" s="303" t="s">
        <v>521</v>
      </c>
      <c r="AL55" s="304"/>
      <c r="AM55" s="312">
        <v>909367</v>
      </c>
      <c r="AN55" s="313">
        <v>35966</v>
      </c>
      <c r="AO55" s="314">
        <v>20</v>
      </c>
      <c r="AP55" s="315">
        <v>43423</v>
      </c>
      <c r="AQ55" s="316">
        <v>-7.9</v>
      </c>
      <c r="AR55" s="317">
        <v>27.9</v>
      </c>
    </row>
    <row r="56" spans="1:44" x14ac:dyDescent="0.15">
      <c r="A56" s="247"/>
      <c r="AK56" s="318"/>
      <c r="AL56" s="319" t="s">
        <v>519</v>
      </c>
      <c r="AM56" s="320">
        <v>681940</v>
      </c>
      <c r="AN56" s="321">
        <v>26971</v>
      </c>
      <c r="AO56" s="322">
        <v>45.2</v>
      </c>
      <c r="AP56" s="323">
        <v>22207</v>
      </c>
      <c r="AQ56" s="324">
        <v>-9.6999999999999993</v>
      </c>
      <c r="AR56" s="325">
        <v>54.9</v>
      </c>
    </row>
    <row r="57" spans="1:44" x14ac:dyDescent="0.15">
      <c r="A57" s="247"/>
      <c r="AK57" s="303" t="s">
        <v>522</v>
      </c>
      <c r="AL57" s="304"/>
      <c r="AM57" s="312">
        <v>802652</v>
      </c>
      <c r="AN57" s="313">
        <v>31917</v>
      </c>
      <c r="AO57" s="314">
        <v>-11.3</v>
      </c>
      <c r="AP57" s="315">
        <v>45265</v>
      </c>
      <c r="AQ57" s="316">
        <v>4.2</v>
      </c>
      <c r="AR57" s="317">
        <v>-15.5</v>
      </c>
    </row>
    <row r="58" spans="1:44" x14ac:dyDescent="0.15">
      <c r="A58" s="247"/>
      <c r="AK58" s="318"/>
      <c r="AL58" s="319" t="s">
        <v>519</v>
      </c>
      <c r="AM58" s="320">
        <v>409094</v>
      </c>
      <c r="AN58" s="321">
        <v>16267</v>
      </c>
      <c r="AO58" s="322">
        <v>-39.700000000000003</v>
      </c>
      <c r="AP58" s="323">
        <v>22600</v>
      </c>
      <c r="AQ58" s="324">
        <v>1.8</v>
      </c>
      <c r="AR58" s="325">
        <v>-41.5</v>
      </c>
    </row>
    <row r="59" spans="1:44" x14ac:dyDescent="0.15">
      <c r="A59" s="247"/>
      <c r="AK59" s="303" t="s">
        <v>523</v>
      </c>
      <c r="AL59" s="304"/>
      <c r="AM59" s="312">
        <v>1800101</v>
      </c>
      <c r="AN59" s="313">
        <v>71484</v>
      </c>
      <c r="AO59" s="314">
        <v>124</v>
      </c>
      <c r="AP59" s="315">
        <v>54621</v>
      </c>
      <c r="AQ59" s="316">
        <v>20.7</v>
      </c>
      <c r="AR59" s="317">
        <v>103.3</v>
      </c>
    </row>
    <row r="60" spans="1:44" x14ac:dyDescent="0.15">
      <c r="A60" s="247"/>
      <c r="AK60" s="318"/>
      <c r="AL60" s="319" t="s">
        <v>519</v>
      </c>
      <c r="AM60" s="320">
        <v>870516</v>
      </c>
      <c r="AN60" s="321">
        <v>34569</v>
      </c>
      <c r="AO60" s="322">
        <v>112.5</v>
      </c>
      <c r="AP60" s="323">
        <v>30892</v>
      </c>
      <c r="AQ60" s="324">
        <v>36.700000000000003</v>
      </c>
      <c r="AR60" s="325">
        <v>75.8</v>
      </c>
    </row>
    <row r="61" spans="1:44" x14ac:dyDescent="0.15">
      <c r="A61" s="247"/>
      <c r="AK61" s="303" t="s">
        <v>524</v>
      </c>
      <c r="AL61" s="326"/>
      <c r="AM61" s="312">
        <v>985697</v>
      </c>
      <c r="AN61" s="313">
        <v>39067</v>
      </c>
      <c r="AO61" s="314">
        <v>35.9</v>
      </c>
      <c r="AP61" s="315">
        <v>48873</v>
      </c>
      <c r="AQ61" s="327">
        <v>-0.9</v>
      </c>
      <c r="AR61" s="317">
        <v>36.799999999999997</v>
      </c>
    </row>
    <row r="62" spans="1:44" x14ac:dyDescent="0.15">
      <c r="A62" s="247"/>
      <c r="AK62" s="318"/>
      <c r="AL62" s="319" t="s">
        <v>519</v>
      </c>
      <c r="AM62" s="320">
        <v>549800</v>
      </c>
      <c r="AN62" s="321">
        <v>21784</v>
      </c>
      <c r="AO62" s="322">
        <v>37.700000000000003</v>
      </c>
      <c r="AP62" s="323">
        <v>26304</v>
      </c>
      <c r="AQ62" s="324">
        <v>2.4</v>
      </c>
      <c r="AR62" s="325">
        <v>35.299999999999997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9F38yxFgHC399cvBwdC17+Wj6Npfg3i5zdDPf212kK2v3Cdscx4EDxQgguxFSHFR7MPc7PEIzlH/wdW+jJGMuQ==" saltValue="LzJV1O8cZB/UeQwFP7Vf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E76" zoomScaleNormal="100" zoomScaleSheetLayoutView="55" workbookViewId="0">
      <selection activeCell="BK81" sqref="BK81"/>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ELxhk1Z794TrktwJmjzyd9D5KAfd9GOp1RHfZ5lVxeI0Zfd4VSWlGrsX6l0ftVpvyEx5v8PFd11tKZGsROoYjg==" saltValue="nDBiJKz90NO7/SzyZNdpLQ==" spinCount="100000" sheet="1" objects="1" scenarios="1"/>
  <dataConsolidate/>
  <phoneticPr fontId="2"/>
  <printOptions horizontalCentered="1" verticalCentered="1"/>
  <pageMargins left="0" right="0" top="0.19685039370078741" bottom="0" header="0.39370078740157483" footer="0"/>
  <pageSetup paperSize="9" scale="40"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F94" zoomScaleNormal="100" zoomScaleSheetLayoutView="55" workbookViewId="0">
      <selection activeCell="CO97" sqref="CO97"/>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P9TjJdpBPW/O30oRkMg42yYHWtcYmOE9meM09ffIOtfvO3nZYlomDFGpvPT6cx3r1vhdWicl9BN5Ms7bWibDmA==" saltValue="sSaPnZD2v/kR/RBOEYWBEw==" spinCount="100000" sheet="1" objects="1" scenarios="1"/>
  <dataConsolidate/>
  <phoneticPr fontId="2"/>
  <printOptions horizontalCentered="1" verticalCentered="1"/>
  <pageMargins left="0" right="0" top="0.19685039370078741" bottom="0" header="0.39370078740157483" footer="0"/>
  <pageSetup paperSize="9" scale="40"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H2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21.07</v>
      </c>
      <c r="G47" s="12">
        <v>30.72</v>
      </c>
      <c r="H47" s="12">
        <v>32.6</v>
      </c>
      <c r="I47" s="12">
        <v>28.58</v>
      </c>
      <c r="J47" s="13">
        <v>26.78</v>
      </c>
    </row>
    <row r="48" spans="2:10" ht="57.75" customHeight="1" x14ac:dyDescent="0.15">
      <c r="B48" s="14"/>
      <c r="C48" s="1128" t="s">
        <v>4</v>
      </c>
      <c r="D48" s="1128"/>
      <c r="E48" s="1129"/>
      <c r="F48" s="15">
        <v>4.3</v>
      </c>
      <c r="G48" s="16">
        <v>4.22</v>
      </c>
      <c r="H48" s="16">
        <v>4.7699999999999996</v>
      </c>
      <c r="I48" s="16">
        <v>2.91</v>
      </c>
      <c r="J48" s="17">
        <v>3.94</v>
      </c>
    </row>
    <row r="49" spans="2:10" ht="57.75" customHeight="1" thickBot="1" x14ac:dyDescent="0.2">
      <c r="B49" s="18"/>
      <c r="C49" s="1130" t="s">
        <v>5</v>
      </c>
      <c r="D49" s="1130"/>
      <c r="E49" s="1131"/>
      <c r="F49" s="19" t="s">
        <v>531</v>
      </c>
      <c r="G49" s="20">
        <v>7.74</v>
      </c>
      <c r="H49" s="20" t="s">
        <v>532</v>
      </c>
      <c r="I49" s="20" t="s">
        <v>533</v>
      </c>
      <c r="J49" s="21" t="s">
        <v>534</v>
      </c>
    </row>
    <row r="50" spans="2:10" x14ac:dyDescent="0.15"/>
  </sheetData>
  <sheetProtection algorithmName="SHA-512" hashValue="XbybqwUuG+YbbuqaK2gEMOksOfdikchky79f8cgMFSt9jZmc4x+ExQaR7eX9/N/FjN2Ka2j5CwYCiijBYxHRag==" saltValue="KZffx99FIGbbFzNnkSFd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工藤 要</cp:lastModifiedBy>
  <cp:lastPrinted>2026-03-11T23:33:35Z</cp:lastPrinted>
  <dcterms:created xsi:type="dcterms:W3CDTF">2026-02-26T09:19:24Z</dcterms:created>
  <dcterms:modified xsi:type="dcterms:W3CDTF">2026-03-11T23:35:38Z</dcterms:modified>
  <cp:category/>
</cp:coreProperties>
</file>