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joho.town.oirase.aomori.jp\JH_Public\JH04_財政管財課\S55.財政公表・公会計＿\30_財政状況資料集（8月・3月頃照会）\R05作成（R04年度決算分）\【240820】(0918〆)R4年度財政状況資料集の作成について（2回目）\"/>
    </mc:Choice>
  </mc:AlternateContent>
  <bookViews>
    <workbookView xWindow="0" yWindow="0" windowWidth="19200" windowHeight="1137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E42" i="7"/>
  <c r="AM42" i="7"/>
  <c r="U42" i="7"/>
  <c r="E42" i="7"/>
  <c r="C42" i="7"/>
  <c r="DG41" i="7"/>
  <c r="CQ41" i="7"/>
  <c r="CO41" i="7"/>
  <c r="BY41" i="7"/>
  <c r="BE41" i="7"/>
  <c r="AM41" i="7"/>
  <c r="U41" i="7"/>
  <c r="E41" i="7"/>
  <c r="C41" i="7"/>
  <c r="DG40" i="7"/>
  <c r="CQ40" i="7"/>
  <c r="CO40" i="7"/>
  <c r="BY40" i="7"/>
  <c r="BE40" i="7"/>
  <c r="AM40" i="7"/>
  <c r="U40" i="7"/>
  <c r="E40" i="7"/>
  <c r="C40" i="7" s="1"/>
  <c r="DG39" i="7"/>
  <c r="CQ39" i="7"/>
  <c r="CO39" i="7" s="1"/>
  <c r="BY39" i="7"/>
  <c r="BE39" i="7"/>
  <c r="AM39" i="7"/>
  <c r="U39" i="7"/>
  <c r="E39" i="7"/>
  <c r="C39" i="7"/>
  <c r="DG38" i="7"/>
  <c r="CQ38" i="7"/>
  <c r="CO38" i="7" s="1"/>
  <c r="BY38" i="7"/>
  <c r="BE38" i="7"/>
  <c r="AM38" i="7"/>
  <c r="U38" i="7"/>
  <c r="E38" i="7"/>
  <c r="C38" i="7"/>
  <c r="DG37" i="7"/>
  <c r="CQ37" i="7"/>
  <c r="CO37" i="7"/>
  <c r="BY37" i="7"/>
  <c r="BE37" i="7"/>
  <c r="AM37" i="7"/>
  <c r="U37" i="7"/>
  <c r="E37" i="7"/>
  <c r="C37" i="7"/>
  <c r="DG36" i="7"/>
  <c r="CQ36" i="7"/>
  <c r="CO36" i="7"/>
  <c r="BY36" i="7"/>
  <c r="BE36" i="7"/>
  <c r="AM36" i="7"/>
  <c r="W36" i="7"/>
  <c r="E36" i="7"/>
  <c r="C36" i="7"/>
  <c r="DG35" i="7"/>
  <c r="CQ35" i="7"/>
  <c r="CO35" i="7"/>
  <c r="BY35" i="7"/>
  <c r="BG35" i="7"/>
  <c r="AM35" i="7"/>
  <c r="W35" i="7"/>
  <c r="E35" i="7"/>
  <c r="C35" i="7" s="1"/>
  <c r="DG34" i="7"/>
  <c r="CQ34" i="7"/>
  <c r="CO34" i="7" s="1"/>
  <c r="BY34" i="7"/>
  <c r="BG34" i="7"/>
  <c r="AO34" i="7"/>
  <c r="W34" i="7"/>
  <c r="E34" i="7"/>
  <c r="C34" i="7"/>
  <c r="U34" i="7" l="1"/>
  <c r="U35" i="7" s="1"/>
  <c r="U36" i="7" l="1"/>
  <c r="AM34" i="7"/>
  <c r="BE34" i="7"/>
  <c r="BE35" i="7" s="1"/>
  <c r="BW34" i="7" l="1"/>
  <c r="BW35" i="7" s="1"/>
  <c r="BW36" i="7" s="1"/>
  <c r="BW37" i="7" s="1"/>
  <c r="BW38" i="7" s="1"/>
  <c r="BW39" i="7" s="1"/>
  <c r="BW40" i="7" s="1"/>
  <c r="BW41" i="7" s="1"/>
  <c r="BW42" i="7" s="1"/>
</calcChain>
</file>

<file path=xl/sharedStrings.xml><?xml version="1.0" encoding="utf-8"?>
<sst xmlns="http://schemas.openxmlformats.org/spreadsheetml/2006/main" count="1051" uniqueCount="555">
  <si>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</si>
  <si>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</si>
  <si>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</si>
  <si>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</si>
  <si>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</si>
  <si>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</si>
  <si>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</si>
  <si>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</si>
  <si>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</si>
  <si>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</si>
  <si>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</si>
  <si>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</si>
  <si>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</si>
  <si>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</si>
  <si>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</si>
  <si>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</si>
  <si>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</si>
  <si>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</si>
  <si>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</si>
  <si>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</si>
  <si>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Ⅴ－２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</si>
  <si>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</si>
  <si>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</si>
  <si>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</si>
  <si>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</si>
  <si>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</si>
  <si>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</si>
  <si>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</si>
  <si>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</si>
  <si>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</si>
  <si>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</si>
  <si>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</si>
  <si>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</si>
  <si>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</si>
  <si>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おいらせ町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</si>
  <si>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</si>
  <si>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</si>
  <si>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</si>
  <si>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</si>
  <si>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</si>
  <si>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</si>
  <si>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</si>
  <si>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</si>
  <si>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</si>
  <si>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</si>
  <si>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</si>
  <si>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</si>
  <si>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</si>
  <si>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</si>
  <si>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</si>
  <si>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</si>
  <si>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</si>
  <si>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</si>
  <si>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</si>
  <si>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</si>
  <si>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</si>
  <si>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</si>
  <si>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</si>
  <si>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</si>
  <si>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</si>
  <si>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</si>
  <si>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</si>
  <si>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</si>
  <si>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</si>
  <si>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</si>
  <si>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</si>
  <si>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</si>
  <si>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</si>
  <si>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</si>
  <si>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</si>
  <si>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</si>
  <si>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</si>
  <si>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</si>
  <si>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</si>
  <si>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</si>
  <si>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</si>
  <si>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</si>
  <si>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</si>
  <si>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</si>
  <si>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</si>
  <si>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</si>
  <si>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</si>
  <si>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</si>
  <si>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</si>
  <si>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</si>
  <si>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</si>
  <si>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</si>
  <si>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</si>
  <si>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</si>
  <si>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</si>
  <si>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</si>
  <si>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</si>
  <si>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</si>
  <si>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</si>
  <si>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</si>
  <si>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</si>
  <si>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</si>
  <si>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</si>
  <si>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</si>
  <si>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</si>
  <si>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</si>
  <si>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</si>
  <si>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</si>
  <si>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</si>
  <si>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</si>
  <si>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</si>
  <si>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</si>
  <si>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</si>
  <si>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</si>
  <si>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</si>
  <si>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</si>
  <si>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</si>
  <si>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</si>
  <si>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</si>
  <si>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</si>
  <si>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</si>
  <si>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</si>
  <si>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</si>
  <si>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</si>
  <si>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</si>
  <si>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</si>
  <si>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</si>
  <si>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</si>
  <si>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</si>
  <si>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</si>
  <si>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</si>
  <si>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</si>
  <si>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</si>
  <si>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</si>
  <si>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</si>
  <si>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</si>
  <si>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</si>
  <si>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</si>
  <si>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</si>
  <si>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</si>
  <si>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</si>
  <si>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</si>
  <si>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</si>
  <si>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</si>
  <si>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</si>
  <si>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</si>
  <si>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</si>
  <si>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</si>
  <si>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</si>
  <si>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</si>
  <si>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</si>
  <si>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青森県おいらせ町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</si>
  <si>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</si>
  <si>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</si>
  <si>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</si>
  <si>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</si>
  <si>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</si>
  <si>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</si>
  <si>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</si>
  <si>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</si>
  <si>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</si>
  <si>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</si>
  <si>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</si>
  <si>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</si>
  <si>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</si>
  <si>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</si>
  <si>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</si>
  <si>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</si>
  <si>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</si>
  <si>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</si>
  <si>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</si>
  <si>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</si>
  <si>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</si>
  <si>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</si>
  <si>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</si>
  <si>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</si>
  <si>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</si>
  <si>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</si>
  <si>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</si>
  <si>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</si>
  <si>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</si>
  <si>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</si>
  <si>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</si>
  <si>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</si>
  <si>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</si>
  <si>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</si>
  <si>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</si>
  <si>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</si>
  <si>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</si>
  <si>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</si>
  <si>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</si>
  <si>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</si>
  <si>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</si>
  <si>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</si>
  <si>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</si>
  <si>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</si>
  <si>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</si>
  <si>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</si>
  <si>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</si>
  <si>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</si>
  <si>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</si>
  <si>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</si>
  <si>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</si>
  <si>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</si>
  <si>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</si>
  <si>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</si>
  <si>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</si>
  <si>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</si>
  <si>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</si>
  <si>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</si>
  <si>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</si>
  <si>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</si>
  <si>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</si>
  <si>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</si>
  <si>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</si>
  <si>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</si>
  <si>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</si>
  <si>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</si>
  <si>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</si>
  <si>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</si>
  <si>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</si>
  <si>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</si>
  <si>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</si>
  <si>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</si>
  <si>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</si>
  <si>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</si>
  <si>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</si>
  <si>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</si>
  <si>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</si>
  <si>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</si>
  <si>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</si>
  <si>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</si>
  <si>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</si>
  <si>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</si>
  <si>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</si>
  <si>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</si>
  <si>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</si>
  <si>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</si>
  <si>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</si>
  <si>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</si>
  <si>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</si>
  <si>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</si>
  <si>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</si>
  <si>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</si>
  <si>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</si>
  <si>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</si>
  <si>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</si>
  <si>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</si>
  <si>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</si>
  <si>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</si>
  <si>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</si>
  <si>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</si>
  <si>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</si>
  <si>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</si>
  <si>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</si>
  <si>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</si>
  <si>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</si>
  <si>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</si>
  <si>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</si>
  <si>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</si>
  <si>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</si>
  <si>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</si>
  <si>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</si>
  <si>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</si>
  <si>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</si>
  <si>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</si>
  <si>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</si>
  <si>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</si>
  <si>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</si>
  <si>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</si>
  <si>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</si>
  <si>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</si>
  <si>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</si>
  <si>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</si>
  <si>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</si>
  <si>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</si>
  <si>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</si>
  <si>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</si>
  <si>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</si>
  <si>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</si>
  <si>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</si>
  <si>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</si>
  <si>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</si>
  <si>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</si>
  <si>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</si>
  <si>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</si>
  <si>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</si>
  <si>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</si>
  <si>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</si>
  <si>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</si>
  <si>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</si>
  <si>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</si>
  <si>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</si>
  <si>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</si>
  <si>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</si>
  <si>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</si>
  <si>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</si>
  <si>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</si>
  <si>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</si>
  <si>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</si>
  <si>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</si>
  <si>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</si>
  <si>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</si>
  <si>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青森県おいらせ町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</si>
  <si>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</si>
  <si>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</si>
  <si>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</si>
  <si>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</si>
  <si>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</si>
  <si>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</si>
  <si>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</si>
  <si>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</si>
  <si>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</si>
  <si>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</si>
  <si>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</si>
  <si>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</si>
  <si>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</si>
  <si>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</si>
  <si>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</si>
  <si>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</si>
  <si>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</si>
  <si>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</si>
  <si>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</si>
  <si>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</si>
  <si>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</si>
  <si>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</si>
  <si>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</si>
  <si>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</si>
  <si>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</si>
  <si>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</si>
  <si>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</si>
  <si>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</si>
  <si>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</si>
  <si>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</si>
  <si>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</si>
  <si>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</si>
  <si>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</si>
  <si>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</si>
  <si>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</si>
  <si>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</si>
  <si>
    <t>介護保険特別会計</t>
    <phoneticPr fontId="5"/>
  </si>
  <si>
    <t>後期高齢者医療特別会計</t>
    <phoneticPr fontId="5"/>
  </si>
  <si>
    <t>病院事業会計</t>
    <phoneticPr fontId="5"/>
  </si>
  <si>
    <t>法適用企業</t>
  </si>
  <si>
    <t>公共下水道事業特別会計</t>
    <phoneticPr fontId="5"/>
  </si>
  <si>
    <t>法非適用企業</t>
  </si>
  <si>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</si>
  <si>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</si>
  <si>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</si>
  <si>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</si>
  <si>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</si>
  <si>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</si>
  <si>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</si>
  <si>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</si>
  <si>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上北地方教育・福祉事務組合</t>
    <rPh sb="0" eb="2">
      <t>カミキタ</t>
    </rPh>
    <rPh sb="2" eb="4">
      <t>チホウ</t>
    </rPh>
    <rPh sb="4" eb="6">
      <t>キョウイク</t>
    </rPh>
    <rPh sb="7" eb="13">
      <t>フクシジムクミアイ</t>
    </rPh>
    <phoneticPr fontId="2"/>
  </si>
  <si>
    <t>青森県市町村総合事務組合</t>
    <rPh sb="0" eb="3">
      <t>アオモリケン</t>
    </rPh>
    <rPh sb="3" eb="6">
      <t>シチョウソン</t>
    </rPh>
    <rPh sb="6" eb="8">
      <t>ソウゴウ</t>
    </rPh>
    <rPh sb="8" eb="10">
      <t>ジム</t>
    </rPh>
    <rPh sb="10" eb="12">
      <t>クミアイ</t>
    </rPh>
    <phoneticPr fontId="2"/>
  </si>
  <si>
    <t>十和田地域広域事務組合</t>
    <rPh sb="0" eb="3">
      <t>トワダ</t>
    </rPh>
    <rPh sb="3" eb="5">
      <t>チイキ</t>
    </rPh>
    <rPh sb="5" eb="7">
      <t>コウイキ</t>
    </rPh>
    <rPh sb="7" eb="9">
      <t>ジム</t>
    </rPh>
    <rPh sb="9" eb="11">
      <t>クミアイ</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</si>
  <si>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</si>
  <si>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</si>
  <si>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八戸圏域水道企業団</t>
    <rPh sb="0" eb="2">
      <t>ハチノヘ</t>
    </rPh>
    <rPh sb="2" eb="4">
      <t>ケンイキ</t>
    </rPh>
    <rPh sb="4" eb="6">
      <t>スイドウ</t>
    </rPh>
    <rPh sb="6" eb="8">
      <t>キギョウ</t>
    </rPh>
    <rPh sb="8" eb="9">
      <t>ダン</t>
    </rPh>
    <phoneticPr fontId="2"/>
  </si>
  <si>
    <t>法適用企業</t>
    <rPh sb="0" eb="1">
      <t>ホウ</t>
    </rPh>
    <rPh sb="1" eb="3">
      <t>テキヨウ</t>
    </rPh>
    <rPh sb="3" eb="5">
      <t>キギョウ</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</si>
  <si>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</si>
  <si>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</si>
  <si>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</si>
  <si>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</si>
  <si>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</si>
  <si>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</si>
  <si>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</si>
  <si>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</si>
  <si>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</si>
  <si>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</si>
  <si>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</si>
  <si>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</si>
  <si>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</si>
  <si>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</si>
  <si>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</si>
  <si>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</si>
  <si>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</si>
  <si>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</si>
  <si>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</si>
  <si>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</si>
  <si>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</si>
  <si>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</si>
  <si>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</si>
  <si>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</si>
  <si>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</si>
  <si>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</si>
  <si>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</si>
  <si>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</si>
  <si>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</si>
  <si>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</si>
  <si>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</si>
  <si>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</si>
  <si>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</si>
  <si>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</si>
  <si>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</si>
  <si>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</si>
  <si>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</si>
  <si>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</si>
  <si>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</si>
  <si>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</si>
  <si>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</si>
  <si>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</si>
  <si>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</si>
  <si>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</si>
  <si>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</si>
  <si>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</si>
  <si>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</si>
  <si>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</si>
  <si>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</si>
  <si>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</si>
  <si>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</si>
  <si>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</si>
  <si>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</si>
  <si>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</si>
  <si>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</si>
  <si>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</si>
  <si>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</si>
  <si>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</si>
  <si>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</si>
  <si>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</si>
  <si>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</si>
  <si>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</si>
  <si>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</si>
  <si>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</si>
  <si>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</si>
  <si>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</si>
  <si>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</si>
  <si>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</si>
  <si>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</si>
  <si>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</si>
  <si>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</si>
  <si>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</si>
  <si>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</si>
  <si>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</si>
  <si>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</si>
  <si>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</si>
  <si>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</si>
  <si>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</si>
  <si>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</si>
  <si>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</si>
  <si>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</si>
  <si>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</si>
  <si>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</si>
  <si>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</si>
  <si>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</si>
  <si>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</si>
  <si>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</si>
  <si>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</si>
  <si>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</si>
  <si>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</si>
  <si>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</si>
  <si>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</si>
  <si>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</si>
  <si>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</si>
  <si>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</si>
  <si>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</si>
  <si>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</si>
  <si>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</si>
  <si>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</si>
  <si>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</si>
  <si>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</si>
  <si>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</si>
  <si>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</si>
  <si>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</si>
  <si>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</si>
  <si>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</si>
  <si>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</si>
  <si>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</si>
  <si>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</si>
  <si>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</si>
  <si>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</si>
  <si>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</si>
  <si>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</si>
  <si>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</si>
  <si>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</si>
  <si>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</si>
  <si>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</si>
  <si>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</si>
  <si>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</si>
  <si>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</si>
  <si>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</si>
  <si>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</si>
  <si>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</si>
  <si>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</si>
  <si>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</si>
  <si>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</si>
  <si>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</si>
  <si>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</si>
  <si>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</si>
  <si>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</si>
  <si>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</si>
  <si>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2.25</t>
  </si>
  <si>
    <t>▲ 2.56</t>
  </si>
  <si>
    <t>▲ 0.46</t>
  </si>
  <si>
    <t>▲ 1.48</t>
  </si>
  <si>
    <t>会計</t>
    <rPh sb="0" eb="2">
      <t>カイケイ</t>
    </rPh>
    <phoneticPr fontId="5"/>
  </si>
  <si>
    <t>病院事業会計</t>
  </si>
  <si>
    <t>一般会計</t>
  </si>
  <si>
    <t>介護保険特別会計</t>
  </si>
  <si>
    <t>国民健康保険特別会計</t>
  </si>
  <si>
    <t>公共下水道事業特別会計</t>
  </si>
  <si>
    <t>後期高齢者医療特別会計</t>
  </si>
  <si>
    <t>農業集落排水事業特別会計</t>
  </si>
  <si>
    <t>奨学資金貸付事業特別会計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</si>
  <si>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</si>
  <si>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</si>
  <si>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</si>
  <si>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</si>
  <si>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</si>
  <si>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</si>
  <si>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</si>
  <si>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</si>
  <si>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</si>
  <si>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</si>
  <si>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</si>
  <si>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</si>
  <si>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</si>
  <si>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</si>
  <si>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</si>
  <si>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</si>
  <si>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</si>
  <si>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</si>
  <si>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</si>
  <si>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</si>
  <si>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</si>
  <si>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</si>
  <si>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</si>
  <si>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</si>
  <si>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</si>
  <si>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</si>
  <si>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</si>
  <si>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</si>
  <si>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</si>
  <si>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</si>
  <si>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</si>
  <si>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</si>
  <si>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</si>
  <si>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</si>
  <si>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</si>
  <si>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</si>
  <si>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</si>
  <si>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</si>
  <si>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</si>
  <si>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</si>
  <si>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</si>
  <si>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</si>
  <si>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</si>
  <si>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</si>
  <si>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</si>
  <si>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</si>
  <si>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</si>
  <si>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</si>
  <si>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</si>
  <si>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</si>
  <si>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</si>
  <si>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</si>
  <si>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</si>
  <si>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将来負担比率については、類似団体と比べ低い水準となっている。地方債の新規発行を抑制してきたことにより将来負担額が減少したこと、及び財政調整基金の増加等により充当可能財源等が増加したことが要因と考えられる。
また、有形固定資産減価償却率については、類似団体よりも低い水準だが緩やかに上昇傾向にある。既存施設については、耐用年数を考慮しながら、コスト・利用状況・役割等の視点から施設の適正化に取り組むとともに、今後の財政見通しを踏まえた公共施設全体のトータルコスト縮減に向けた取り組みが必要である。</t>
    <phoneticPr fontId="5"/>
  </si>
  <si>
    <t>実質公債費比率については、類似団体内平均値を上回っているが、将来負担比率については類似団体平均値を下回っている。
実質公債費比率低下のため、引き続き地方債の新規発行抑制及び有利な地方債の活用を進めていく必要がある。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</si>
</sst>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53869</c:v>
                </c:pt>
                <c:pt idx="1">
                  <c:v>59119</c:v>
                </c:pt>
                <c:pt idx="2">
                  <c:v>53895</c:v>
                </c:pt>
                <c:pt idx="3">
                  <c:v>47161</c:v>
                </c:pt>
                <c:pt idx="4">
                  <c:v>43423</c:v>
                </c:pt>
              </c:numCache>
            </c:numRef>
          </c:val>
          <c:smooth val="0"/>
          <c:extLst>
            <c:ext xmlns:c16="http://schemas.microsoft.com/office/drawing/2014/chart" uri="{C3380CC4-5D6E-409C-BE32-E72D297353CC}">
              <c16:uniqueId val="{00000000-9C7A-4941-B83C-3C54B659287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51684</c:v>
                </c:pt>
                <c:pt idx="1">
                  <c:v>19775</c:v>
                </c:pt>
                <c:pt idx="2">
                  <c:v>25994</c:v>
                </c:pt>
                <c:pt idx="3">
                  <c:v>29973</c:v>
                </c:pt>
                <c:pt idx="4">
                  <c:v>35966</c:v>
                </c:pt>
              </c:numCache>
            </c:numRef>
          </c:val>
          <c:smooth val="0"/>
          <c:extLst>
            <c:ext xmlns:c16="http://schemas.microsoft.com/office/drawing/2014/chart" uri="{C3380CC4-5D6E-409C-BE32-E72D297353CC}">
              <c16:uniqueId val="{00000001-9C7A-4941-B83C-3C54B65928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2.82</c:v>
                </c:pt>
                <c:pt idx="1">
                  <c:v>3.16</c:v>
                </c:pt>
                <c:pt idx="2">
                  <c:v>4.3</c:v>
                </c:pt>
                <c:pt idx="3">
                  <c:v>4.22</c:v>
                </c:pt>
                <c:pt idx="4">
                  <c:v>4.7699999999999996</c:v>
                </c:pt>
              </c:numCache>
            </c:numRef>
          </c:val>
          <c:extLst>
            <c:ext xmlns:c16="http://schemas.microsoft.com/office/drawing/2014/chart" uri="{C3380CC4-5D6E-409C-BE32-E72D297353CC}">
              <c16:uniqueId val="{00000000-199C-47A1-B4E7-8597B829A99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22.78</c:v>
                </c:pt>
                <c:pt idx="1">
                  <c:v>21.71</c:v>
                </c:pt>
                <c:pt idx="2">
                  <c:v>21.07</c:v>
                </c:pt>
                <c:pt idx="3">
                  <c:v>30.72</c:v>
                </c:pt>
                <c:pt idx="4">
                  <c:v>32.6</c:v>
                </c:pt>
              </c:numCache>
            </c:numRef>
          </c:val>
          <c:extLst>
            <c:ext xmlns:c16="http://schemas.microsoft.com/office/drawing/2014/chart" uri="{C3380CC4-5D6E-409C-BE32-E72D297353CC}">
              <c16:uniqueId val="{00000001-199C-47A1-B4E7-8597B829A9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-2.25</c:v>
                </c:pt>
                <c:pt idx="1">
                  <c:v>-2.56</c:v>
                </c:pt>
                <c:pt idx="2">
                  <c:v>-0.46</c:v>
                </c:pt>
                <c:pt idx="3">
                  <c:v>7.74</c:v>
                </c:pt>
                <c:pt idx="4">
                  <c:v>-1.48</c:v>
                </c:pt>
              </c:numCache>
            </c:numRef>
          </c:val>
          <c:smooth val="0"/>
          <c:extLst>
            <c:ext xmlns:c16="http://schemas.microsoft.com/office/drawing/2014/chart" uri="{C3380CC4-5D6E-409C-BE32-E72D297353CC}">
              <c16:uniqueId val="{00000002-199C-47A1-B4E7-8597B829A9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CF-40B4-A096-9D8BC9CF4DD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CF-40B4-A096-9D8BC9CF4DDE}"/>
            </c:ext>
          </c:extLst>
        </c:ser>
        <c:ser>
          <c:idx val="2"/>
          <c:order val="2"/>
          <c:tx>
            <c:strRef>
              <c:f>[1]データシート!$A$29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4CF-40B4-A096-9D8BC9CF4DDE}"/>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0.04</c:v>
                </c:pt>
                <c:pt idx="2">
                  <c:v>#N/A</c:v>
                </c:pt>
                <c:pt idx="3">
                  <c:v>0.04</c:v>
                </c:pt>
                <c:pt idx="4">
                  <c:v>#N/A</c:v>
                </c:pt>
                <c:pt idx="5">
                  <c:v>0.04</c:v>
                </c:pt>
                <c:pt idx="6">
                  <c:v>#N/A</c:v>
                </c:pt>
                <c:pt idx="7">
                  <c:v>0.04</c:v>
                </c:pt>
                <c:pt idx="8">
                  <c:v>#N/A</c:v>
                </c:pt>
                <c:pt idx="9">
                  <c:v>0.01</c:v>
                </c:pt>
              </c:numCache>
            </c:numRef>
          </c:val>
          <c:extLst>
            <c:ext xmlns:c16="http://schemas.microsoft.com/office/drawing/2014/chart" uri="{C3380CC4-5D6E-409C-BE32-E72D297353CC}">
              <c16:uniqueId val="{00000003-84CF-40B4-A096-9D8BC9CF4DDE}"/>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0.03</c:v>
                </c:pt>
                <c:pt idx="2">
                  <c:v>#N/A</c:v>
                </c:pt>
                <c:pt idx="3">
                  <c:v>7.0000000000000007E-2</c:v>
                </c:pt>
                <c:pt idx="4">
                  <c:v>#N/A</c:v>
                </c:pt>
                <c:pt idx="5">
                  <c:v>7.0000000000000007E-2</c:v>
                </c:pt>
                <c:pt idx="6">
                  <c:v>#N/A</c:v>
                </c:pt>
                <c:pt idx="7">
                  <c:v>0.12</c:v>
                </c:pt>
                <c:pt idx="8">
                  <c:v>#N/A</c:v>
                </c:pt>
                <c:pt idx="9">
                  <c:v>0.09</c:v>
                </c:pt>
              </c:numCache>
            </c:numRef>
          </c:val>
          <c:extLst>
            <c:ext xmlns:c16="http://schemas.microsoft.com/office/drawing/2014/chart" uri="{C3380CC4-5D6E-409C-BE32-E72D297353CC}">
              <c16:uniqueId val="{00000004-84CF-40B4-A096-9D8BC9CF4DDE}"/>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0.12</c:v>
                </c:pt>
                <c:pt idx="2">
                  <c:v>#N/A</c:v>
                </c:pt>
                <c:pt idx="3">
                  <c:v>0.14000000000000001</c:v>
                </c:pt>
                <c:pt idx="4">
                  <c:v>#N/A</c:v>
                </c:pt>
                <c:pt idx="5">
                  <c:v>0.19</c:v>
                </c:pt>
                <c:pt idx="6">
                  <c:v>#N/A</c:v>
                </c:pt>
                <c:pt idx="7">
                  <c:v>0.19</c:v>
                </c:pt>
                <c:pt idx="8">
                  <c:v>#N/A</c:v>
                </c:pt>
                <c:pt idx="9">
                  <c:v>0.09</c:v>
                </c:pt>
              </c:numCache>
            </c:numRef>
          </c:val>
          <c:extLst>
            <c:ext xmlns:c16="http://schemas.microsoft.com/office/drawing/2014/chart" uri="{C3380CC4-5D6E-409C-BE32-E72D297353CC}">
              <c16:uniqueId val="{00000005-84CF-40B4-A096-9D8BC9CF4DDE}"/>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0.28000000000000003</c:v>
                </c:pt>
                <c:pt idx="2">
                  <c:v>#N/A</c:v>
                </c:pt>
                <c:pt idx="3">
                  <c:v>0.42</c:v>
                </c:pt>
                <c:pt idx="4">
                  <c:v>#N/A</c:v>
                </c:pt>
                <c:pt idx="5">
                  <c:v>0.52</c:v>
                </c:pt>
                <c:pt idx="6">
                  <c:v>#N/A</c:v>
                </c:pt>
                <c:pt idx="7">
                  <c:v>0.41</c:v>
                </c:pt>
                <c:pt idx="8">
                  <c:v>#N/A</c:v>
                </c:pt>
                <c:pt idx="9">
                  <c:v>0.66</c:v>
                </c:pt>
              </c:numCache>
            </c:numRef>
          </c:val>
          <c:extLst>
            <c:ext xmlns:c16="http://schemas.microsoft.com/office/drawing/2014/chart" uri="{C3380CC4-5D6E-409C-BE32-E72D297353CC}">
              <c16:uniqueId val="{00000006-84CF-40B4-A096-9D8BC9CF4DDE}"/>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1.1399999999999999</c:v>
                </c:pt>
                <c:pt idx="2">
                  <c:v>#N/A</c:v>
                </c:pt>
                <c:pt idx="3">
                  <c:v>0.78</c:v>
                </c:pt>
                <c:pt idx="4">
                  <c:v>#N/A</c:v>
                </c:pt>
                <c:pt idx="5">
                  <c:v>1.4</c:v>
                </c:pt>
                <c:pt idx="6">
                  <c:v>#N/A</c:v>
                </c:pt>
                <c:pt idx="7">
                  <c:v>1.65</c:v>
                </c:pt>
                <c:pt idx="8">
                  <c:v>#N/A</c:v>
                </c:pt>
                <c:pt idx="9">
                  <c:v>2.25</c:v>
                </c:pt>
              </c:numCache>
            </c:numRef>
          </c:val>
          <c:extLst>
            <c:ext xmlns:c16="http://schemas.microsoft.com/office/drawing/2014/chart" uri="{C3380CC4-5D6E-409C-BE32-E72D297353CC}">
              <c16:uniqueId val="{00000007-84CF-40B4-A096-9D8BC9CF4DD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2.81</c:v>
                </c:pt>
                <c:pt idx="2">
                  <c:v>#N/A</c:v>
                </c:pt>
                <c:pt idx="3">
                  <c:v>3.16</c:v>
                </c:pt>
                <c:pt idx="4">
                  <c:v>#N/A</c:v>
                </c:pt>
                <c:pt idx="5">
                  <c:v>4.3</c:v>
                </c:pt>
                <c:pt idx="6">
                  <c:v>#N/A</c:v>
                </c:pt>
                <c:pt idx="7">
                  <c:v>4.21</c:v>
                </c:pt>
                <c:pt idx="8">
                  <c:v>#N/A</c:v>
                </c:pt>
                <c:pt idx="9">
                  <c:v>4.7699999999999996</c:v>
                </c:pt>
              </c:numCache>
            </c:numRef>
          </c:val>
          <c:extLst>
            <c:ext xmlns:c16="http://schemas.microsoft.com/office/drawing/2014/chart" uri="{C3380CC4-5D6E-409C-BE32-E72D297353CC}">
              <c16:uniqueId val="{00000008-84CF-40B4-A096-9D8BC9CF4DDE}"/>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13.37</c:v>
                </c:pt>
                <c:pt idx="2">
                  <c:v>#N/A</c:v>
                </c:pt>
                <c:pt idx="3">
                  <c:v>13.41</c:v>
                </c:pt>
                <c:pt idx="4">
                  <c:v>#N/A</c:v>
                </c:pt>
                <c:pt idx="5">
                  <c:v>12.6</c:v>
                </c:pt>
                <c:pt idx="6">
                  <c:v>#N/A</c:v>
                </c:pt>
                <c:pt idx="7">
                  <c:v>13.15</c:v>
                </c:pt>
                <c:pt idx="8">
                  <c:v>#N/A</c:v>
                </c:pt>
                <c:pt idx="9">
                  <c:v>14.73</c:v>
                </c:pt>
              </c:numCache>
            </c:numRef>
          </c:val>
          <c:extLst>
            <c:ext xmlns:c16="http://schemas.microsoft.com/office/drawing/2014/chart" uri="{C3380CC4-5D6E-409C-BE32-E72D297353CC}">
              <c16:uniqueId val="{00000009-84CF-40B4-A096-9D8BC9CF4D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1132</c:v>
                </c:pt>
                <c:pt idx="5">
                  <c:v>1120</c:v>
                </c:pt>
                <c:pt idx="8">
                  <c:v>1109</c:v>
                </c:pt>
                <c:pt idx="11">
                  <c:v>1093</c:v>
                </c:pt>
                <c:pt idx="14">
                  <c:v>1073</c:v>
                </c:pt>
              </c:numCache>
            </c:numRef>
          </c:val>
          <c:extLst>
            <c:ext xmlns:c16="http://schemas.microsoft.com/office/drawing/2014/chart" uri="{C3380CC4-5D6E-409C-BE32-E72D297353CC}">
              <c16:uniqueId val="{00000000-7DDE-4033-801C-0186B7E541F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DE-4033-801C-0186B7E541F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7DDE-4033-801C-0186B7E541F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49</c:v>
                </c:pt>
                <c:pt idx="3">
                  <c:v>47</c:v>
                </c:pt>
                <c:pt idx="6">
                  <c:v>31</c:v>
                </c:pt>
                <c:pt idx="9">
                  <c:v>34</c:v>
                </c:pt>
                <c:pt idx="12">
                  <c:v>34</c:v>
                </c:pt>
              </c:numCache>
            </c:numRef>
          </c:val>
          <c:extLst>
            <c:ext xmlns:c16="http://schemas.microsoft.com/office/drawing/2014/chart" uri="{C3380CC4-5D6E-409C-BE32-E72D297353CC}">
              <c16:uniqueId val="{00000003-7DDE-4033-801C-0186B7E541F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646</c:v>
                </c:pt>
                <c:pt idx="3">
                  <c:v>612</c:v>
                </c:pt>
                <c:pt idx="6">
                  <c:v>584</c:v>
                </c:pt>
                <c:pt idx="9">
                  <c:v>570</c:v>
                </c:pt>
                <c:pt idx="12">
                  <c:v>567</c:v>
                </c:pt>
              </c:numCache>
            </c:numRef>
          </c:val>
          <c:extLst>
            <c:ext xmlns:c16="http://schemas.microsoft.com/office/drawing/2014/chart" uri="{C3380CC4-5D6E-409C-BE32-E72D297353CC}">
              <c16:uniqueId val="{00000004-7DDE-4033-801C-0186B7E541F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DE-4033-801C-0186B7E541F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DE-4033-801C-0186B7E541F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1027</c:v>
                </c:pt>
                <c:pt idx="3">
                  <c:v>1078</c:v>
                </c:pt>
                <c:pt idx="6">
                  <c:v>1113</c:v>
                </c:pt>
                <c:pt idx="9">
                  <c:v>1089</c:v>
                </c:pt>
                <c:pt idx="12">
                  <c:v>1061</c:v>
                </c:pt>
              </c:numCache>
            </c:numRef>
          </c:val>
          <c:extLst>
            <c:ext xmlns:c16="http://schemas.microsoft.com/office/drawing/2014/chart" uri="{C3380CC4-5D6E-409C-BE32-E72D297353CC}">
              <c16:uniqueId val="{00000007-7DDE-4033-801C-0186B7E541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591</c:v>
                </c:pt>
                <c:pt idx="2">
                  <c:v>#N/A</c:v>
                </c:pt>
                <c:pt idx="3">
                  <c:v>#N/A</c:v>
                </c:pt>
                <c:pt idx="4">
                  <c:v>618</c:v>
                </c:pt>
                <c:pt idx="5">
                  <c:v>#N/A</c:v>
                </c:pt>
                <c:pt idx="6">
                  <c:v>#N/A</c:v>
                </c:pt>
                <c:pt idx="7">
                  <c:v>620</c:v>
                </c:pt>
                <c:pt idx="8">
                  <c:v>#N/A</c:v>
                </c:pt>
                <c:pt idx="9">
                  <c:v>#N/A</c:v>
                </c:pt>
                <c:pt idx="10">
                  <c:v>601</c:v>
                </c:pt>
                <c:pt idx="11">
                  <c:v>#N/A</c:v>
                </c:pt>
                <c:pt idx="12">
                  <c:v>#N/A</c:v>
                </c:pt>
                <c:pt idx="13">
                  <c:v>590</c:v>
                </c:pt>
                <c:pt idx="14">
                  <c:v>#N/A</c:v>
                </c:pt>
              </c:numCache>
            </c:numRef>
          </c:val>
          <c:smooth val="0"/>
          <c:extLst>
            <c:ext xmlns:c16="http://schemas.microsoft.com/office/drawing/2014/chart" uri="{C3380CC4-5D6E-409C-BE32-E72D297353CC}">
              <c16:uniqueId val="{00000008-7DDE-4033-801C-0186B7E541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12989</c:v>
                </c:pt>
                <c:pt idx="5">
                  <c:v>12461</c:v>
                </c:pt>
                <c:pt idx="8">
                  <c:v>11981</c:v>
                </c:pt>
                <c:pt idx="11">
                  <c:v>11324</c:v>
                </c:pt>
                <c:pt idx="14">
                  <c:v>10685</c:v>
                </c:pt>
              </c:numCache>
            </c:numRef>
          </c:val>
          <c:extLst>
            <c:ext xmlns:c16="http://schemas.microsoft.com/office/drawing/2014/chart" uri="{C3380CC4-5D6E-409C-BE32-E72D297353CC}">
              <c16:uniqueId val="{00000000-D7C1-4E47-91E2-6009C429BEC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241</c:v>
                </c:pt>
                <c:pt idx="5">
                  <c:v>211</c:v>
                </c:pt>
                <c:pt idx="8">
                  <c:v>165</c:v>
                </c:pt>
                <c:pt idx="11">
                  <c:v>117</c:v>
                </c:pt>
                <c:pt idx="14">
                  <c:v>84</c:v>
                </c:pt>
              </c:numCache>
            </c:numRef>
          </c:val>
          <c:extLst>
            <c:ext xmlns:c16="http://schemas.microsoft.com/office/drawing/2014/chart" uri="{C3380CC4-5D6E-409C-BE32-E72D297353CC}">
              <c16:uniqueId val="{00000001-D7C1-4E47-91E2-6009C429BEC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4141</c:v>
                </c:pt>
                <c:pt idx="5">
                  <c:v>4163</c:v>
                </c:pt>
                <c:pt idx="8">
                  <c:v>4193</c:v>
                </c:pt>
                <c:pt idx="11">
                  <c:v>5154</c:v>
                </c:pt>
                <c:pt idx="14">
                  <c:v>5412</c:v>
                </c:pt>
              </c:numCache>
            </c:numRef>
          </c:val>
          <c:extLst>
            <c:ext xmlns:c16="http://schemas.microsoft.com/office/drawing/2014/chart" uri="{C3380CC4-5D6E-409C-BE32-E72D297353CC}">
              <c16:uniqueId val="{00000002-D7C1-4E47-91E2-6009C429BEC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3-D7C1-4E47-91E2-6009C429BEC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C1-4E47-91E2-6009C429BEC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C1-4E47-91E2-6009C429BEC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666</c:v>
                </c:pt>
                <c:pt idx="3">
                  <c:v>612</c:v>
                </c:pt>
                <c:pt idx="6">
                  <c:v>581</c:v>
                </c:pt>
                <c:pt idx="9">
                  <c:v>627</c:v>
                </c:pt>
                <c:pt idx="12">
                  <c:v>614</c:v>
                </c:pt>
              </c:numCache>
            </c:numRef>
          </c:val>
          <c:extLst>
            <c:ext xmlns:c16="http://schemas.microsoft.com/office/drawing/2014/chart" uri="{C3380CC4-5D6E-409C-BE32-E72D297353CC}">
              <c16:uniqueId val="{00000006-D7C1-4E47-91E2-6009C429BEC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338</c:v>
                </c:pt>
                <c:pt idx="3">
                  <c:v>351</c:v>
                </c:pt>
                <c:pt idx="6">
                  <c:v>550</c:v>
                </c:pt>
                <c:pt idx="9">
                  <c:v>531</c:v>
                </c:pt>
                <c:pt idx="12">
                  <c:v>514</c:v>
                </c:pt>
              </c:numCache>
            </c:numRef>
          </c:val>
          <c:extLst>
            <c:ext xmlns:c16="http://schemas.microsoft.com/office/drawing/2014/chart" uri="{C3380CC4-5D6E-409C-BE32-E72D297353CC}">
              <c16:uniqueId val="{00000007-D7C1-4E47-91E2-6009C429BEC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6424</c:v>
                </c:pt>
                <c:pt idx="3">
                  <c:v>6089</c:v>
                </c:pt>
                <c:pt idx="6">
                  <c:v>5792</c:v>
                </c:pt>
                <c:pt idx="9">
                  <c:v>5390</c:v>
                </c:pt>
                <c:pt idx="12">
                  <c:v>5068</c:v>
                </c:pt>
              </c:numCache>
            </c:numRef>
          </c:val>
          <c:extLst>
            <c:ext xmlns:c16="http://schemas.microsoft.com/office/drawing/2014/chart" uri="{C3380CC4-5D6E-409C-BE32-E72D297353CC}">
              <c16:uniqueId val="{00000008-D7C1-4E47-91E2-6009C429BEC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10</c:v>
                </c:pt>
                <c:pt idx="3">
                  <c:v>8</c:v>
                </c:pt>
                <c:pt idx="6">
                  <c:v>7</c:v>
                </c:pt>
                <c:pt idx="9">
                  <c:v>6</c:v>
                </c:pt>
                <c:pt idx="12">
                  <c:v>5</c:v>
                </c:pt>
              </c:numCache>
            </c:numRef>
          </c:val>
          <c:extLst>
            <c:ext xmlns:c16="http://schemas.microsoft.com/office/drawing/2014/chart" uri="{C3380CC4-5D6E-409C-BE32-E72D297353CC}">
              <c16:uniqueId val="{00000009-D7C1-4E47-91E2-6009C429BEC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10693</c:v>
                </c:pt>
                <c:pt idx="3">
                  <c:v>10166</c:v>
                </c:pt>
                <c:pt idx="6">
                  <c:v>9633</c:v>
                </c:pt>
                <c:pt idx="9">
                  <c:v>9047</c:v>
                </c:pt>
                <c:pt idx="12">
                  <c:v>8347</c:v>
                </c:pt>
              </c:numCache>
            </c:numRef>
          </c:val>
          <c:extLst>
            <c:ext xmlns:c16="http://schemas.microsoft.com/office/drawing/2014/chart" uri="{C3380CC4-5D6E-409C-BE32-E72D297353CC}">
              <c16:uniqueId val="{0000000A-D7C1-4E47-91E2-6009C429BE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766</c:v>
                </c:pt>
                <c:pt idx="2">
                  <c:v>#N/A</c:v>
                </c:pt>
                <c:pt idx="3">
                  <c:v>#N/A</c:v>
                </c:pt>
                <c:pt idx="4">
                  <c:v>392</c:v>
                </c:pt>
                <c:pt idx="5">
                  <c:v>#N/A</c:v>
                </c:pt>
                <c:pt idx="6">
                  <c:v>#N/A</c:v>
                </c:pt>
                <c:pt idx="7">
                  <c:v>225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C1-4E47-91E2-6009C429BE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1407</c:v>
                </c:pt>
                <c:pt idx="1">
                  <c:v>2150</c:v>
                </c:pt>
                <c:pt idx="2">
                  <c:v>2237</c:v>
                </c:pt>
              </c:numCache>
            </c:numRef>
          </c:val>
          <c:extLst>
            <c:ext xmlns:c16="http://schemas.microsoft.com/office/drawing/2014/chart" uri="{C3380CC4-5D6E-409C-BE32-E72D297353CC}">
              <c16:uniqueId val="{00000000-8D0D-4EB9-926C-982D9979A93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708</c:v>
                </c:pt>
                <c:pt idx="1">
                  <c:v>709</c:v>
                </c:pt>
                <c:pt idx="2">
                  <c:v>709</c:v>
                </c:pt>
              </c:numCache>
            </c:numRef>
          </c:val>
          <c:extLst>
            <c:ext xmlns:c16="http://schemas.microsoft.com/office/drawing/2014/chart" uri="{C3380CC4-5D6E-409C-BE32-E72D297353CC}">
              <c16:uniqueId val="{00000001-8D0D-4EB9-926C-982D9979A93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2507</c:v>
                </c:pt>
                <c:pt idx="1">
                  <c:v>2692</c:v>
                </c:pt>
                <c:pt idx="2">
                  <c:v>2798</c:v>
                </c:pt>
              </c:numCache>
            </c:numRef>
          </c:val>
          <c:extLst>
            <c:ext xmlns:c16="http://schemas.microsoft.com/office/drawing/2014/chart" uri="{C3380CC4-5D6E-409C-BE32-E72D297353CC}">
              <c16:uniqueId val="{00000002-8D0D-4EB9-926C-982D9979A9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{7131E7F9-87E3-4220-AF4B-2C34867306DF}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379-414E-B8D7-6539600E9A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{1EE1B7AE-392E-4DAB-AE10-EC5516C490C5}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79-414E-B8D7-6539600E9A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{85C26681-38B7-400A-BDB7-3B5E0AE604C1}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79-414E-B8D7-6539600E9A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{BE2CBD09-24C7-4001-B7B8-07E391A3C286}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79-414E-B8D7-6539600E9A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{1657E911-75CF-4176-BD83-AA83FD2747B0}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79-414E-B8D7-6539600E9AF2}"/>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{0B894A57-EE68-4047-AEB1-2F3EA0F1B68D}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379-414E-B8D7-6539600E9AF2}"/>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{D91B4FCE-25E5-4A54-AB18-978CBF039090}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379-414E-B8D7-6539600E9AF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{C9B041DE-9B83-47E7-8AF8-5737DDC019C9}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379-414E-B8D7-6539600E9AF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{A6670E13-1D29-43B0-AA93-77B4D37FFE0F}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379-414E-B8D7-6539600E9A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c:v>
                </c:pt>
                <c:pt idx="8">
                  <c:v>47.8</c:v>
                </c:pt>
                <c:pt idx="16">
                  <c:v>49.8</c:v>
                </c:pt>
                <c:pt idx="24">
                  <c:v>51.6</c:v>
                </c:pt>
                <c:pt idx="32">
                  <c:v>53.5</c:v>
                </c:pt>
              </c:numCache>
            </c:numRef>
          </c:xVal>
          <c:yVal>
            <c:numRef>
              <c:f>公会計指標分析・財政指標組合せ分析表!$BP$51:$DC$51</c:f>
              <c:numCache>
                <c:formatCode>#,##0.0;"▲ "#,##0.0</c:formatCode>
                <c:ptCount val="40"/>
                <c:pt idx="0">
                  <c:v>14</c:v>
                </c:pt>
                <c:pt idx="8">
                  <c:v>7.2</c:v>
                </c:pt>
                <c:pt idx="16">
                  <c:v>4</c:v>
                </c:pt>
              </c:numCache>
            </c:numRef>
          </c:yVal>
          <c:smooth val="0"/>
          <c:extLst>
            <c:ext xmlns:c16="http://schemas.microsoft.com/office/drawing/2014/chart" uri="{C3380CC4-5D6E-409C-BE32-E72D297353CC}">
              <c16:uniqueId val="{00000009-C379-414E-B8D7-6539600E9A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{CA92CBC7-FC5A-4819-AF90-03A6BF02CA1D}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379-414E-B8D7-6539600E9A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{FB880F13-70F9-4185-8800-5D65F2FC4E3F}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79-414E-B8D7-6539600E9A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{FDE084B8-4FD3-4D44-8776-5C8E0C3519AC}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79-414E-B8D7-6539600E9A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{FE5DEF70-8005-4564-9243-1566863247F1}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79-414E-B8D7-6539600E9A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{79FAC72F-A6CC-492C-9F75-419A100DAE58}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79-414E-B8D7-6539600E9AF2}"/>
                </c:ext>
              </c:extLst>
            </c:dLbl>
            <c:dLbl>
              <c:idx val="8"/>
              <c:layout>
                <c:manualLayout>
                  <c:x val="0"/>
                  <c:y val="-1.3128265681398445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{6A829E7D-1497-4378-9DBB-0EBB46382872}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379-414E-B8D7-6539600E9AF2}"/>
                </c:ext>
              </c:extLst>
            </c:dLbl>
            <c:dLbl>
              <c:idx val="16"/>
              <c:layout>
                <c:manualLayout>
                  <c:x val="0"/>
                  <c:y val="1.3128265681398445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{BA6FE2DA-F95E-402E-A691-9361F7FFAA60}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379-414E-B8D7-6539600E9AF2}"/>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{13AB8B74-0923-4B3B-946F-886520F18135}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379-414E-B8D7-6539600E9AF2}"/>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{EB907873-7DFF-4D56-9F68-6D52D960484A}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379-414E-B8D7-6539600E9A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61</c:v>
                </c:pt>
                <c:pt idx="32">
                  <c:v>62.3</c:v>
                </c:pt>
              </c:numCache>
            </c:numRef>
          </c:xVal>
          <c:yVal>
            <c:numRef>
              <c:f>公会計指標分析・財政指標組合せ分析表!$BP$55:$DC$55</c:f>
              <c:numCache>
                <c:formatCode>#,##0.0;"▲ "#,##0.0</c:formatCode>
                <c:ptCount val="40"/>
                <c:pt idx="0">
                  <c:v>11.4</c:v>
                </c:pt>
                <c:pt idx="8">
                  <c:v>10.4</c:v>
                </c:pt>
                <c:pt idx="16">
                  <c:v>10.9</c:v>
                </c:pt>
                <c:pt idx="24">
                  <c:v>4.5999999999999996</c:v>
                </c:pt>
                <c:pt idx="32">
                  <c:v>1.6</c:v>
                </c:pt>
              </c:numCache>
            </c:numRef>
          </c:yVal>
          <c:smooth val="0"/>
          <c:extLst>
            <c:ext xmlns:c16="http://schemas.microsoft.com/office/drawing/2014/chart" uri="{C3380CC4-5D6E-409C-BE32-E72D297353CC}">
              <c16:uniqueId val="{00000013-C379-414E-B8D7-6539600E9AF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{B94811C0-3C6D-4D04-AC50-3DE7EB32C7CB}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4D8-4F48-A7B6-931ABE92B5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{910299C0-A8C4-461D-9526-0DC4E679A53A}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D8-4F48-A7B6-931ABE92B5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{DD4DE534-D864-4D7E-BB58-88366BE46842}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D8-4F48-A7B6-931ABE92B5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{4F4AA812-9D07-4C5F-97E3-206DCE044AB8}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D8-4F48-A7B6-931ABE92B5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{77C05754-C656-443F-9A08-0281C9C9AA6E}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D8-4F48-A7B6-931ABE92B564}"/>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{51F0F032-539A-43CB-9211-8C3AEA2CEE87}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4D8-4F48-A7B6-931ABE92B564}"/>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{555395D9-EB36-46C6-AA96-006D3D7C0746}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4D8-4F48-A7B6-931ABE92B56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{D35CBE30-3475-4461-B1A0-41A44F8A4E4A}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4D8-4F48-A7B6-931ABE92B56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{E48CFF93-F978-4EE6-8787-44EF4479A7F0}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4D8-4F48-A7B6-931ABE92B5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11</c:v>
                </c:pt>
                <c:pt idx="16">
                  <c:v>11.1</c:v>
                </c:pt>
                <c:pt idx="24">
                  <c:v>10.8</c:v>
                </c:pt>
                <c:pt idx="32">
                  <c:v>10.4</c:v>
                </c:pt>
              </c:numCache>
            </c:numRef>
          </c:xVal>
          <c:yVal>
            <c:numRef>
              <c:f>公会計指標分析・財政指標組合せ分析表!$BP$73:$DC$73</c:f>
              <c:numCache>
                <c:formatCode>#,##0.0;"▲ "#,##0.0</c:formatCode>
                <c:ptCount val="40"/>
                <c:pt idx="0">
                  <c:v>14</c:v>
                </c:pt>
                <c:pt idx="8">
                  <c:v>7.2</c:v>
                </c:pt>
                <c:pt idx="16">
                  <c:v>4</c:v>
                </c:pt>
              </c:numCache>
            </c:numRef>
          </c:yVal>
          <c:smooth val="0"/>
          <c:extLst>
            <c:ext xmlns:c16="http://schemas.microsoft.com/office/drawing/2014/chart" uri="{C3380CC4-5D6E-409C-BE32-E72D297353CC}">
              <c16:uniqueId val="{00000009-F4D8-4F48-A7B6-931ABE92B5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9349670903692956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{D3C99068-2000-4334-BD97-E81F1622012C}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4D8-4F48-A7B6-931ABE92B5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{7767EF89-E69D-4B0B-AB2F-BBA09334C5CC}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D8-4F48-A7B6-931ABE92B5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{D098240F-5877-4D83-B5CB-E348DD964B11}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D8-4F48-A7B6-931ABE92B5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{A3B893F2-9D4D-46B4-9D93-0E9ACDD90F8D}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D8-4F48-A7B6-931ABE92B5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{9ABB8B92-2F10-44CA-8BD1-C7E1063357A3}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D8-4F48-A7B6-931ABE92B564}"/>
                </c:ext>
              </c:extLst>
            </c:dLbl>
            <c:dLbl>
              <c:idx val="8"/>
              <c:layout>
                <c:manualLayout>
                  <c:x val="0"/>
                  <c:y val="-5.934967090369535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{785704E4-501C-45E1-89B9-6C932DE0721F}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4D8-4F48-A7B6-931ABE92B564}"/>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{EA0D2439-88A9-4D09-9331-BC36C407AE48}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4D8-4F48-A7B6-931ABE92B564}"/>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{A2D1A911-6D19-4960-AA95-EF2441AC2992}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4D8-4F48-A7B6-931ABE92B564}"/>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{6241A2F0-1CFF-4F4D-A525-CC1B020BC72D}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4D8-4F48-A7B6-931ABE92B5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6.3</c:v>
                </c:pt>
                <c:pt idx="32">
                  <c:v>6.6</c:v>
                </c:pt>
              </c:numCache>
            </c:numRef>
          </c:xVal>
          <c:yVal>
            <c:numRef>
              <c:f>公会計指標分析・財政指標組合せ分析表!$BP$77:$DC$77</c:f>
              <c:numCache>
                <c:formatCode>#,##0.0;"▲ "#,##0.0</c:formatCode>
                <c:ptCount val="40"/>
                <c:pt idx="0">
                  <c:v>11.4</c:v>
                </c:pt>
                <c:pt idx="8">
                  <c:v>10.4</c:v>
                </c:pt>
                <c:pt idx="16">
                  <c:v>10.9</c:v>
                </c:pt>
                <c:pt idx="24">
                  <c:v>4.5999999999999996</c:v>
                </c:pt>
                <c:pt idx="32">
                  <c:v>1.6</c:v>
                </c:pt>
              </c:numCache>
            </c:numRef>
          </c:yVal>
          <c:smooth val="0"/>
          <c:extLst>
            <c:ext xmlns:c16="http://schemas.microsoft.com/office/drawing/2014/chart" uri="{C3380CC4-5D6E-409C-BE32-E72D297353CC}">
              <c16:uniqueId val="{00000013-F4D8-4F48-A7B6-931ABE92B564}"/>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25,284
25,012
71.96
12,125,552
11,765,905
327,395
6,860,357
8,347,493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前年度と同指数であり、青森県平均を上回っているが、全国及び類似団体の平均値を下回っている。</a:t>
          </a:r>
          <a:endParaRPr lang="ja-JP" altLang="ja-JP" sz="1100">
            <a:effectLst/>
          </a:endParaRPr>
        </a:p>
        <a:p>
          <a:r>
            <a:rPr kumimoji="1" lang="ja-JP" altLang="ja-JP" sz="1100">
              <a:solidFill>
                <a:schemeClr val="dk1"/>
              </a:solidFill>
              <a:effectLst/>
              <a:latin typeface="+mn-lt"/>
              <a:ea typeface="+mn-ea"/>
              <a:cs typeface="+mn-cs"/>
            </a:rPr>
            <a:t>　町では、財政計画において財政健全化の目標を掲げ、令和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年度から財政健全化に向けた重点事項として、「収入確保につながる取り組み、事務事業経費の縮減、公共施設マネジメントの推進、民間活力の活用によるトータルコスト縮減等」の取り組みを進めている。</a:t>
          </a:r>
          <a:endParaRPr lang="ja-JP" altLang="ja-JP" sz="1100">
            <a:effectLst/>
          </a:endParaRPr>
        </a:p>
        <a:p>
          <a:r>
            <a:rPr kumimoji="1" lang="ja-JP" altLang="ja-JP" sz="1100">
              <a:solidFill>
                <a:schemeClr val="dk1"/>
              </a:solidFill>
              <a:effectLst/>
              <a:latin typeface="+mn-lt"/>
              <a:ea typeface="+mn-ea"/>
              <a:cs typeface="+mn-cs"/>
            </a:rPr>
            <a:t>　引き続き、町財政計画に沿った施策を推進し、財政基盤の強化に努める。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9" name="直線コネクタ 68"/>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xdr:cNvCxnSpPr/>
      </xdr:nvCxnSpPr>
      <xdr:spPr>
        <a:xfrm>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17639</xdr:rowOff>
    </xdr:to>
    <xdr:cxnSp macro="">
      <xdr:nvCxnSpPr>
        <xdr:cNvPr id="75" name="直線コネクタ 74"/>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8" name="直線コネクタ 77"/>
        <xdr:cNvCxnSpPr/>
      </xdr:nvCxnSpPr>
      <xdr:spPr>
        <a:xfrm flipV="1">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9" name="フローチャート: 判断 78"/>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80" name="テキスト ボックス 79"/>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81" name="フローチャート: 判断 80"/>
        <xdr:cNvSpPr/>
      </xdr:nvSpPr>
      <xdr:spPr>
        <a:xfrm>
          <a:off x="1397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82" name="テキスト ボックス 81"/>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4" name="楕円 93"/>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5" name="テキスト ボックス 94"/>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前年度から</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％上昇し、類似団体、全国及び青森県のいずれの平均値も上回っている。上昇した主な要因として、物価高騰の影響により物件費、維持補修費、扶助費等の経常的経費が増加したこと、令和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年度よりも普通交付税及び地方特例交付金が減少したことが挙げられる。令和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年度の経常収支比率の低下は、コロナ禍という特殊要因による一時的なものに過ぎず、コロナ禍の収束とともに令和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年度以前の水準に戻ったものと考えられる。引き続き既存事務事業の見直し等の財政健全化の取組みを推進し、町財政計画に掲げる「経常収支比率の改善」に努める。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65</xdr:row>
      <xdr:rowOff>46482</xdr:rowOff>
    </xdr:to>
    <xdr:cxnSp macro="">
      <xdr:nvCxnSpPr>
        <xdr:cNvPr id="130" name="直線コネクタ 129"/>
        <xdr:cNvCxnSpPr/>
      </xdr:nvCxnSpPr>
      <xdr:spPr>
        <a:xfrm>
          <a:off x="4114800" y="10901172"/>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65</xdr:row>
      <xdr:rowOff>147828</xdr:rowOff>
    </xdr:to>
    <xdr:cxnSp macro="">
      <xdr:nvCxnSpPr>
        <xdr:cNvPr id="133" name="直線コネクタ 132"/>
        <xdr:cNvCxnSpPr/>
      </xdr:nvCxnSpPr>
      <xdr:spPr>
        <a:xfrm flipV="1">
          <a:off x="3225800" y="1090117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65</xdr:row>
      <xdr:rowOff>147828</xdr:rowOff>
    </xdr:to>
    <xdr:cxnSp macro="">
      <xdr:nvCxnSpPr>
        <xdr:cNvPr id="136" name="直線コネクタ 135"/>
        <xdr:cNvCxnSpPr/>
      </xdr:nvCxnSpPr>
      <xdr:spPr>
        <a:xfrm>
          <a:off x="2336800" y="112486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7" name="フローチャート: 判断 136"/>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38" name="テキスト ボックス 137"/>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65</xdr:row>
      <xdr:rowOff>138176</xdr:rowOff>
    </xdr:to>
    <xdr:cxnSp macro="">
      <xdr:nvCxnSpPr>
        <xdr:cNvPr id="139" name="直線コネクタ 138"/>
        <xdr:cNvCxnSpPr/>
      </xdr:nvCxnSpPr>
      <xdr:spPr>
        <a:xfrm flipV="1">
          <a:off x="1447800" y="112486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1" name="テキスト ボックス 140"/>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2" name="フローチャート: 判断 141"/>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3" name="テキスト ボックス 142"/>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167132</xdr:rowOff>
    </xdr:from>
    <xdr:to>
      <xdr:col>23</xdr:col>
      <xdr:colOff>184150</xdr:colOff>
      <xdr:row>65</xdr:row>
      <xdr:rowOff>97282</xdr:rowOff>
    </xdr:to>
    <xdr:sp macro="" textlink="">
      <xdr:nvSpPr>
        <xdr:cNvPr id="149" name="楕円 148"/>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139209</xdr:rowOff>
    </xdr:from>
    <xdr:ext cx="762000" cy="259045"/>
    <xdr:sp macro="" textlink="">
      <xdr:nvSpPr>
        <xdr:cNvPr id="150" name="財政構造の弾力性該当値テキスト"/>
        <xdr:cNvSpPr txBox="1"/>
      </xdr:nvSpPr>
      <xdr:spPr>
        <a:xfrm>
          <a:off x="5041900" y="1111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1" name="楕円 150"/>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52" name="テキスト ボックス 151"/>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3" name="楕円 152"/>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4" name="テキスト ボックス 153"/>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5" name="楕円 154"/>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6" name="テキスト ボックス 155"/>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87376</xdr:rowOff>
    </xdr:from>
    <xdr:to>
      <xdr:col>7</xdr:col>
      <xdr:colOff>31750</xdr:colOff>
      <xdr:row>66</xdr:row>
      <xdr:rowOff>17526</xdr:rowOff>
    </xdr:to>
    <xdr:sp macro="" textlink="">
      <xdr:nvSpPr>
        <xdr:cNvPr id="157" name="楕円 156"/>
        <xdr:cNvSpPr/>
      </xdr:nvSpPr>
      <xdr:spPr>
        <a:xfrm>
          <a:off x="1397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2303</xdr:rowOff>
    </xdr:from>
    <xdr:ext cx="762000" cy="259045"/>
    <xdr:sp macro="" textlink="">
      <xdr:nvSpPr>
        <xdr:cNvPr id="158" name="テキスト ボックス 157"/>
        <xdr:cNvSpPr txBox="1"/>
      </xdr:nvSpPr>
      <xdr:spPr>
        <a:xfrm>
          <a:off x="1066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8,436</a:t>
          </a:r>
          <a:r>
            <a:rPr kumimoji="1" lang="ja-JP" altLang="ja-JP" sz="1100">
              <a:solidFill>
                <a:schemeClr val="dk1"/>
              </a:solidFill>
              <a:effectLst/>
              <a:latin typeface="+mn-lt"/>
              <a:ea typeface="+mn-ea"/>
              <a:cs typeface="+mn-cs"/>
            </a:rPr>
            <a:t>円上昇したものの、類似団体、全国及び青森県のいずれの平均値も下回っている。主な要因としては、人口１人当たりの職員数が少ないため、人件費が抑制されていることが挙げられる。</a:t>
          </a:r>
          <a:endParaRPr lang="ja-JP" altLang="ja-JP" sz="1100">
            <a:effectLst/>
          </a:endParaRPr>
        </a:p>
        <a:p>
          <a:r>
            <a:rPr kumimoji="1" lang="ja-JP" altLang="ja-JP" sz="1100">
              <a:solidFill>
                <a:schemeClr val="dk1"/>
              </a:solidFill>
              <a:effectLst/>
              <a:latin typeface="+mn-lt"/>
              <a:ea typeface="+mn-ea"/>
              <a:cs typeface="+mn-cs"/>
            </a:rPr>
            <a:t>　物価や燃料費の高騰、民間の賃金上昇に伴い物件費が増加傾向にあるほか、保有する公共施設の老朽化に伴う維持管理費についても増加が見込まれることから、既存事務事業の見直しを計画的に進め、コスト削減を図っていく方針であ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100757</xdr:rowOff>
    </xdr:from>
    <xdr:to>
      <xdr:col>23</xdr:col>
      <xdr:colOff>133350</xdr:colOff>
      <xdr:row>82</xdr:row>
      <xdr:rowOff>151647</xdr:rowOff>
    </xdr:to>
    <xdr:cxnSp macro="">
      <xdr:nvCxnSpPr>
        <xdr:cNvPr id="189" name="直線コネクタ 188"/>
        <xdr:cNvCxnSpPr/>
      </xdr:nvCxnSpPr>
      <xdr:spPr>
        <a:xfrm>
          <a:off x="4114800" y="14159657"/>
          <a:ext cx="8382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93210</xdr:rowOff>
    </xdr:from>
    <xdr:to>
      <xdr:col>19</xdr:col>
      <xdr:colOff>133350</xdr:colOff>
      <xdr:row>82</xdr:row>
      <xdr:rowOff>100757</xdr:rowOff>
    </xdr:to>
    <xdr:cxnSp macro="">
      <xdr:nvCxnSpPr>
        <xdr:cNvPr id="192" name="直線コネクタ 191"/>
        <xdr:cNvCxnSpPr/>
      </xdr:nvCxnSpPr>
      <xdr:spPr>
        <a:xfrm>
          <a:off x="3225800" y="14152110"/>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38019</xdr:rowOff>
    </xdr:from>
    <xdr:to>
      <xdr:col>15</xdr:col>
      <xdr:colOff>82550</xdr:colOff>
      <xdr:row>82</xdr:row>
      <xdr:rowOff>93210</xdr:rowOff>
    </xdr:to>
    <xdr:cxnSp macro="">
      <xdr:nvCxnSpPr>
        <xdr:cNvPr id="195" name="直線コネクタ 194"/>
        <xdr:cNvCxnSpPr/>
      </xdr:nvCxnSpPr>
      <xdr:spPr>
        <a:xfrm>
          <a:off x="2336800" y="14096919"/>
          <a:ext cx="8890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124011</xdr:rowOff>
    </xdr:from>
    <xdr:to>
      <xdr:col>15</xdr:col>
      <xdr:colOff>133350</xdr:colOff>
      <xdr:row>83</xdr:row>
      <xdr:rowOff>54161</xdr:rowOff>
    </xdr:to>
    <xdr:sp macro="" textlink="">
      <xdr:nvSpPr>
        <xdr:cNvPr id="196" name="フローチャート: 判断 195"/>
        <xdr:cNvSpPr/>
      </xdr:nvSpPr>
      <xdr:spPr>
        <a:xfrm>
          <a:off x="3175000" y="1418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38938</xdr:rowOff>
    </xdr:from>
    <xdr:ext cx="762000" cy="259045"/>
    <xdr:sp macro="" textlink="">
      <xdr:nvSpPr>
        <xdr:cNvPr id="197" name="テキスト ボックス 196"/>
        <xdr:cNvSpPr txBox="1"/>
      </xdr:nvSpPr>
      <xdr:spPr>
        <a:xfrm>
          <a:off x="2844800" y="1426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22847</xdr:rowOff>
    </xdr:from>
    <xdr:to>
      <xdr:col>11</xdr:col>
      <xdr:colOff>31750</xdr:colOff>
      <xdr:row>82</xdr:row>
      <xdr:rowOff>38019</xdr:rowOff>
    </xdr:to>
    <xdr:cxnSp macro="">
      <xdr:nvCxnSpPr>
        <xdr:cNvPr id="198" name="直線コネクタ 197"/>
        <xdr:cNvCxnSpPr/>
      </xdr:nvCxnSpPr>
      <xdr:spPr>
        <a:xfrm>
          <a:off x="1447800" y="14081747"/>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84372</xdr:rowOff>
    </xdr:from>
    <xdr:to>
      <xdr:col>11</xdr:col>
      <xdr:colOff>82550</xdr:colOff>
      <xdr:row>83</xdr:row>
      <xdr:rowOff>14522</xdr:rowOff>
    </xdr:to>
    <xdr:sp macro="" textlink="">
      <xdr:nvSpPr>
        <xdr:cNvPr id="199" name="フローチャート: 判断 198"/>
        <xdr:cNvSpPr/>
      </xdr:nvSpPr>
      <xdr:spPr>
        <a:xfrm>
          <a:off x="2286000" y="141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170749</xdr:rowOff>
    </xdr:from>
    <xdr:ext cx="762000" cy="259045"/>
    <xdr:sp macro="" textlink="">
      <xdr:nvSpPr>
        <xdr:cNvPr id="200" name="テキスト ボックス 199"/>
        <xdr:cNvSpPr txBox="1"/>
      </xdr:nvSpPr>
      <xdr:spPr>
        <a:xfrm>
          <a:off x="1955800" y="142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80818</xdr:rowOff>
    </xdr:from>
    <xdr:to>
      <xdr:col>7</xdr:col>
      <xdr:colOff>31750</xdr:colOff>
      <xdr:row>83</xdr:row>
      <xdr:rowOff>10968</xdr:rowOff>
    </xdr:to>
    <xdr:sp macro="" textlink="">
      <xdr:nvSpPr>
        <xdr:cNvPr id="201" name="フローチャート: 判断 200"/>
        <xdr:cNvSpPr/>
      </xdr:nvSpPr>
      <xdr:spPr>
        <a:xfrm>
          <a:off x="1397000" y="141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167195</xdr:rowOff>
    </xdr:from>
    <xdr:ext cx="762000" cy="259045"/>
    <xdr:sp macro="" textlink="">
      <xdr:nvSpPr>
        <xdr:cNvPr id="202" name="テキスト ボックス 201"/>
        <xdr:cNvSpPr txBox="1"/>
      </xdr:nvSpPr>
      <xdr:spPr>
        <a:xfrm>
          <a:off x="1066800" y="1422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100847</xdr:rowOff>
    </xdr:from>
    <xdr:to>
      <xdr:col>23</xdr:col>
      <xdr:colOff>184150</xdr:colOff>
      <xdr:row>83</xdr:row>
      <xdr:rowOff>30997</xdr:rowOff>
    </xdr:to>
    <xdr:sp macro="" textlink="">
      <xdr:nvSpPr>
        <xdr:cNvPr id="208" name="楕円 207"/>
        <xdr:cNvSpPr/>
      </xdr:nvSpPr>
      <xdr:spPr>
        <a:xfrm>
          <a:off x="4902200" y="141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117374</xdr:rowOff>
    </xdr:from>
    <xdr:ext cx="762000" cy="259045"/>
    <xdr:sp macro="" textlink="">
      <xdr:nvSpPr>
        <xdr:cNvPr id="209" name="人件費・物件費等の状況該当値テキスト"/>
        <xdr:cNvSpPr txBox="1"/>
      </xdr:nvSpPr>
      <xdr:spPr>
        <a:xfrm>
          <a:off x="5041900" y="1400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49957</xdr:rowOff>
    </xdr:from>
    <xdr:to>
      <xdr:col>19</xdr:col>
      <xdr:colOff>184150</xdr:colOff>
      <xdr:row>82</xdr:row>
      <xdr:rowOff>151557</xdr:rowOff>
    </xdr:to>
    <xdr:sp macro="" textlink="">
      <xdr:nvSpPr>
        <xdr:cNvPr id="210" name="楕円 209"/>
        <xdr:cNvSpPr/>
      </xdr:nvSpPr>
      <xdr:spPr>
        <a:xfrm>
          <a:off x="4064000" y="141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161734</xdr:rowOff>
    </xdr:from>
    <xdr:ext cx="736600" cy="259045"/>
    <xdr:sp macro="" textlink="">
      <xdr:nvSpPr>
        <xdr:cNvPr id="211" name="テキスト ボックス 210"/>
        <xdr:cNvSpPr txBox="1"/>
      </xdr:nvSpPr>
      <xdr:spPr>
        <a:xfrm>
          <a:off x="3733800" y="13877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42410</xdr:rowOff>
    </xdr:from>
    <xdr:to>
      <xdr:col>15</xdr:col>
      <xdr:colOff>133350</xdr:colOff>
      <xdr:row>82</xdr:row>
      <xdr:rowOff>144010</xdr:rowOff>
    </xdr:to>
    <xdr:sp macro="" textlink="">
      <xdr:nvSpPr>
        <xdr:cNvPr id="212" name="楕円 211"/>
        <xdr:cNvSpPr/>
      </xdr:nvSpPr>
      <xdr:spPr>
        <a:xfrm>
          <a:off x="3175000" y="141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154187</xdr:rowOff>
    </xdr:from>
    <xdr:ext cx="762000" cy="259045"/>
    <xdr:sp macro="" textlink="">
      <xdr:nvSpPr>
        <xdr:cNvPr id="213" name="テキスト ボックス 212"/>
        <xdr:cNvSpPr txBox="1"/>
      </xdr:nvSpPr>
      <xdr:spPr>
        <a:xfrm>
          <a:off x="2844800" y="1387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158669</xdr:rowOff>
    </xdr:from>
    <xdr:to>
      <xdr:col>11</xdr:col>
      <xdr:colOff>82550</xdr:colOff>
      <xdr:row>82</xdr:row>
      <xdr:rowOff>88819</xdr:rowOff>
    </xdr:to>
    <xdr:sp macro="" textlink="">
      <xdr:nvSpPr>
        <xdr:cNvPr id="214" name="楕円 213"/>
        <xdr:cNvSpPr/>
      </xdr:nvSpPr>
      <xdr:spPr>
        <a:xfrm>
          <a:off x="2286000" y="140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98996</xdr:rowOff>
    </xdr:from>
    <xdr:ext cx="762000" cy="259045"/>
    <xdr:sp macro="" textlink="">
      <xdr:nvSpPr>
        <xdr:cNvPr id="215" name="テキスト ボックス 214"/>
        <xdr:cNvSpPr txBox="1"/>
      </xdr:nvSpPr>
      <xdr:spPr>
        <a:xfrm>
          <a:off x="1955800" y="138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143497</xdr:rowOff>
    </xdr:from>
    <xdr:to>
      <xdr:col>7</xdr:col>
      <xdr:colOff>31750</xdr:colOff>
      <xdr:row>82</xdr:row>
      <xdr:rowOff>73647</xdr:rowOff>
    </xdr:to>
    <xdr:sp macro="" textlink="">
      <xdr:nvSpPr>
        <xdr:cNvPr id="216" name="楕円 215"/>
        <xdr:cNvSpPr/>
      </xdr:nvSpPr>
      <xdr:spPr>
        <a:xfrm>
          <a:off x="1397000" y="1403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83824</xdr:rowOff>
    </xdr:from>
    <xdr:ext cx="762000" cy="259045"/>
    <xdr:sp macro="" textlink="">
      <xdr:nvSpPr>
        <xdr:cNvPr id="217" name="テキスト ボックス 216"/>
        <xdr:cNvSpPr txBox="1"/>
      </xdr:nvSpPr>
      <xdr:spPr>
        <a:xfrm>
          <a:off x="1066800" y="1379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％減少し、類似団体、全国及び青森県のいずれの平均値も下回っている。</a:t>
          </a:r>
          <a:endParaRPr lang="ja-JP" altLang="ja-JP" sz="1100">
            <a:effectLst/>
          </a:endParaRPr>
        </a:p>
        <a:p>
          <a:r>
            <a:rPr kumimoji="1" lang="ja-JP" altLang="ja-JP" sz="1100">
              <a:solidFill>
                <a:schemeClr val="dk1"/>
              </a:solidFill>
              <a:effectLst/>
              <a:latin typeface="+mn-lt"/>
              <a:ea typeface="+mn-ea"/>
              <a:cs typeface="+mn-cs"/>
            </a:rPr>
            <a:t>　ラスパイレス寄与率を国と比較すると、大学卒の職員給の指数が全般的に低いが、大学卒で経験年数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年の職員給において特に乖離が大きくなっている。今後も国や類似団体との比較を行い、適正な給与水準の維持に努める必要がある。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133350</xdr:rowOff>
    </xdr:to>
    <xdr:cxnSp macro="">
      <xdr:nvCxnSpPr>
        <xdr:cNvPr id="253" name="直線コネクタ 252"/>
        <xdr:cNvCxnSpPr/>
      </xdr:nvCxnSpPr>
      <xdr:spPr>
        <a:xfrm flipV="1">
          <a:off x="16179800" y="143292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133350</xdr:rowOff>
    </xdr:to>
    <xdr:cxnSp macro="">
      <xdr:nvCxnSpPr>
        <xdr:cNvPr id="256" name="直線コネクタ 255"/>
        <xdr:cNvCxnSpPr/>
      </xdr:nvCxnSpPr>
      <xdr:spPr>
        <a:xfrm>
          <a:off x="15290800" y="142258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82</xdr:row>
      <xdr:rowOff>166914</xdr:rowOff>
    </xdr:to>
    <xdr:cxnSp macro="">
      <xdr:nvCxnSpPr>
        <xdr:cNvPr id="259" name="直線コネクタ 258"/>
        <xdr:cNvCxnSpPr/>
      </xdr:nvCxnSpPr>
      <xdr:spPr>
        <a:xfrm>
          <a:off x="14401800" y="14225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150586</xdr:rowOff>
    </xdr:to>
    <xdr:cxnSp macro="">
      <xdr:nvCxnSpPr>
        <xdr:cNvPr id="262" name="直線コネクタ 261"/>
        <xdr:cNvCxnSpPr/>
      </xdr:nvCxnSpPr>
      <xdr:spPr>
        <a:xfrm flipV="1">
          <a:off x="13512800" y="142258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3" name="フローチャート: 判断 262"/>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64" name="テキスト ボックス 263"/>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5" name="フローチャート: 判断 264"/>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6" name="テキスト ボックス 265"/>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2" name="楕円 271"/>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3"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4" name="楕円 273"/>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5" name="テキスト ボックス 274"/>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76" name="楕円 275"/>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77" name="テキスト ボックス 276"/>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78" name="楕円 277"/>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79" name="テキスト ボックス 278"/>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0" name="楕円 279"/>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1" name="テキスト ボックス 280"/>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人増加したものの、類似団体、全国及び青森県いずれの平均値も下回っている。</a:t>
          </a:r>
          <a:endParaRPr lang="ja-JP" altLang="ja-JP" sz="11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年度の市町村合併以降、新規採用抑制策による定員適正化を進めてきたが、定年年齢の引き上げや、業務の多様化及び業務量の増加等の状況を踏まえ、令和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年度に定員適正化計画の見直しを行った。最適な職員構成による効果的な行政運営を目指し、適切な職員数の維持に努める。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67582</xdr:rowOff>
    </xdr:from>
    <xdr:to>
      <xdr:col>81</xdr:col>
      <xdr:colOff>44450</xdr:colOff>
      <xdr:row>59</xdr:row>
      <xdr:rowOff>96883</xdr:rowOff>
    </xdr:to>
    <xdr:cxnSp macro="">
      <xdr:nvCxnSpPr>
        <xdr:cNvPr id="318" name="直線コネクタ 317"/>
        <xdr:cNvCxnSpPr/>
      </xdr:nvCxnSpPr>
      <xdr:spPr>
        <a:xfrm>
          <a:off x="16179800" y="10183132"/>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67582</xdr:rowOff>
    </xdr:from>
    <xdr:to>
      <xdr:col>77</xdr:col>
      <xdr:colOff>44450</xdr:colOff>
      <xdr:row>59</xdr:row>
      <xdr:rowOff>69306</xdr:rowOff>
    </xdr:to>
    <xdr:cxnSp macro="">
      <xdr:nvCxnSpPr>
        <xdr:cNvPr id="321" name="直線コネクタ 320"/>
        <xdr:cNvCxnSpPr/>
      </xdr:nvCxnSpPr>
      <xdr:spPr>
        <a:xfrm flipV="1">
          <a:off x="15290800" y="1018313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62412</xdr:rowOff>
    </xdr:from>
    <xdr:to>
      <xdr:col>72</xdr:col>
      <xdr:colOff>203200</xdr:colOff>
      <xdr:row>59</xdr:row>
      <xdr:rowOff>69306</xdr:rowOff>
    </xdr:to>
    <xdr:cxnSp macro="">
      <xdr:nvCxnSpPr>
        <xdr:cNvPr id="324" name="直線コネクタ 323"/>
        <xdr:cNvCxnSpPr/>
      </xdr:nvCxnSpPr>
      <xdr:spPr>
        <a:xfrm>
          <a:off x="14401800" y="1017796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62412</xdr:rowOff>
    </xdr:from>
    <xdr:to>
      <xdr:col>68</xdr:col>
      <xdr:colOff>152400</xdr:colOff>
      <xdr:row>59</xdr:row>
      <xdr:rowOff>77924</xdr:rowOff>
    </xdr:to>
    <xdr:cxnSp macro="">
      <xdr:nvCxnSpPr>
        <xdr:cNvPr id="327" name="直線コネクタ 326"/>
        <xdr:cNvCxnSpPr/>
      </xdr:nvCxnSpPr>
      <xdr:spPr>
        <a:xfrm flipV="1">
          <a:off x="13512800" y="1017796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28" name="フローチャート: 判断 327"/>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29" name="テキスト ボックス 328"/>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0" name="フローチャート: 判断 329"/>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1" name="テキスト ボックス 330"/>
        <xdr:cNvSpPr txBox="1"/>
      </xdr:nvSpPr>
      <xdr:spPr>
        <a:xfrm>
          <a:off x="13131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46083</xdr:rowOff>
    </xdr:from>
    <xdr:to>
      <xdr:col>81</xdr:col>
      <xdr:colOff>95250</xdr:colOff>
      <xdr:row>59</xdr:row>
      <xdr:rowOff>147683</xdr:rowOff>
    </xdr:to>
    <xdr:sp macro="" textlink="">
      <xdr:nvSpPr>
        <xdr:cNvPr id="337" name="楕円 336"/>
        <xdr:cNvSpPr/>
      </xdr:nvSpPr>
      <xdr:spPr>
        <a:xfrm>
          <a:off x="169672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62610</xdr:rowOff>
    </xdr:from>
    <xdr:ext cx="762000" cy="259045"/>
    <xdr:sp macro="" textlink="">
      <xdr:nvSpPr>
        <xdr:cNvPr id="338" name="定員管理の状況該当値テキスト"/>
        <xdr:cNvSpPr txBox="1"/>
      </xdr:nvSpPr>
      <xdr:spPr>
        <a:xfrm>
          <a:off x="17106900" y="1000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16782</xdr:rowOff>
    </xdr:from>
    <xdr:to>
      <xdr:col>77</xdr:col>
      <xdr:colOff>95250</xdr:colOff>
      <xdr:row>59</xdr:row>
      <xdr:rowOff>118382</xdr:rowOff>
    </xdr:to>
    <xdr:sp macro="" textlink="">
      <xdr:nvSpPr>
        <xdr:cNvPr id="339" name="楕円 338"/>
        <xdr:cNvSpPr/>
      </xdr:nvSpPr>
      <xdr:spPr>
        <a:xfrm>
          <a:off x="16129000" y="101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128559</xdr:rowOff>
    </xdr:from>
    <xdr:ext cx="736600" cy="259045"/>
    <xdr:sp macro="" textlink="">
      <xdr:nvSpPr>
        <xdr:cNvPr id="340" name="テキスト ボックス 339"/>
        <xdr:cNvSpPr txBox="1"/>
      </xdr:nvSpPr>
      <xdr:spPr>
        <a:xfrm>
          <a:off x="15798800" y="990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18506</xdr:rowOff>
    </xdr:from>
    <xdr:to>
      <xdr:col>73</xdr:col>
      <xdr:colOff>44450</xdr:colOff>
      <xdr:row>59</xdr:row>
      <xdr:rowOff>120106</xdr:rowOff>
    </xdr:to>
    <xdr:sp macro="" textlink="">
      <xdr:nvSpPr>
        <xdr:cNvPr id="341" name="楕円 340"/>
        <xdr:cNvSpPr/>
      </xdr:nvSpPr>
      <xdr:spPr>
        <a:xfrm>
          <a:off x="15240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130283</xdr:rowOff>
    </xdr:from>
    <xdr:ext cx="762000" cy="259045"/>
    <xdr:sp macro="" textlink="">
      <xdr:nvSpPr>
        <xdr:cNvPr id="342" name="テキスト ボックス 341"/>
        <xdr:cNvSpPr txBox="1"/>
      </xdr:nvSpPr>
      <xdr:spPr>
        <a:xfrm>
          <a:off x="14909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11612</xdr:rowOff>
    </xdr:from>
    <xdr:to>
      <xdr:col>68</xdr:col>
      <xdr:colOff>203200</xdr:colOff>
      <xdr:row>59</xdr:row>
      <xdr:rowOff>113212</xdr:rowOff>
    </xdr:to>
    <xdr:sp macro="" textlink="">
      <xdr:nvSpPr>
        <xdr:cNvPr id="343" name="楕円 342"/>
        <xdr:cNvSpPr/>
      </xdr:nvSpPr>
      <xdr:spPr>
        <a:xfrm>
          <a:off x="14351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123389</xdr:rowOff>
    </xdr:from>
    <xdr:ext cx="762000" cy="259045"/>
    <xdr:sp macro="" textlink="">
      <xdr:nvSpPr>
        <xdr:cNvPr id="344" name="テキスト ボックス 343"/>
        <xdr:cNvSpPr txBox="1"/>
      </xdr:nvSpPr>
      <xdr:spPr>
        <a:xfrm>
          <a:off x="14020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27124</xdr:rowOff>
    </xdr:from>
    <xdr:to>
      <xdr:col>64</xdr:col>
      <xdr:colOff>152400</xdr:colOff>
      <xdr:row>59</xdr:row>
      <xdr:rowOff>128724</xdr:rowOff>
    </xdr:to>
    <xdr:sp macro="" textlink="">
      <xdr:nvSpPr>
        <xdr:cNvPr id="345" name="楕円 344"/>
        <xdr:cNvSpPr/>
      </xdr:nvSpPr>
      <xdr:spPr>
        <a:xfrm>
          <a:off x="13462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138901</xdr:rowOff>
    </xdr:from>
    <xdr:ext cx="762000" cy="259045"/>
    <xdr:sp macro="" textlink="">
      <xdr:nvSpPr>
        <xdr:cNvPr id="346" name="テキスト ボックス 345"/>
        <xdr:cNvSpPr txBox="1"/>
      </xdr:nvSpPr>
      <xdr:spPr>
        <a:xfrm>
          <a:off x="13131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％減少したが、類似団体、全国及び青森県のいずれの平均値も上回っている。主な要因としては、平成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年度以降から実施している学校や講堂の改築などの義務教育施設に係る地方債の償還が挙げられる。</a:t>
          </a:r>
          <a:endParaRPr lang="ja-JP" altLang="ja-JP" sz="1100">
            <a:effectLst/>
          </a:endParaRPr>
        </a:p>
        <a:p>
          <a:r>
            <a:rPr kumimoji="1" lang="ja-JP" altLang="ja-JP" sz="1100">
              <a:solidFill>
                <a:schemeClr val="dk1"/>
              </a:solidFill>
              <a:effectLst/>
              <a:latin typeface="+mn-lt"/>
              <a:ea typeface="+mn-ea"/>
              <a:cs typeface="+mn-cs"/>
            </a:rPr>
            <a:t>　引き続き、緊急度・住民ニーズを的確に把握した事業の選択により、起債に大きく頼ることのない財政運営に努めるとともに、今後控えている大規模な事業計画の策定にあたっては、公債費負担が財政をひっ迫させることのないよう慎重に検討する必要があ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155484</xdr:rowOff>
    </xdr:from>
    <xdr:to>
      <xdr:col>81</xdr:col>
      <xdr:colOff>44450</xdr:colOff>
      <xdr:row>42</xdr:row>
      <xdr:rowOff>11612</xdr:rowOff>
    </xdr:to>
    <xdr:cxnSp macro="">
      <xdr:nvCxnSpPr>
        <xdr:cNvPr id="381" name="直線コネクタ 380"/>
        <xdr:cNvCxnSpPr/>
      </xdr:nvCxnSpPr>
      <xdr:spPr>
        <a:xfrm flipV="1">
          <a:off x="16179800" y="7184934"/>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11612</xdr:rowOff>
    </xdr:from>
    <xdr:to>
      <xdr:col>77</xdr:col>
      <xdr:colOff>44450</xdr:colOff>
      <xdr:row>42</xdr:row>
      <xdr:rowOff>32294</xdr:rowOff>
    </xdr:to>
    <xdr:cxnSp macro="">
      <xdr:nvCxnSpPr>
        <xdr:cNvPr id="384" name="直線コネクタ 383"/>
        <xdr:cNvCxnSpPr/>
      </xdr:nvCxnSpPr>
      <xdr:spPr>
        <a:xfrm flipV="1">
          <a:off x="15290800" y="721251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32294</xdr:rowOff>
    </xdr:to>
    <xdr:cxnSp macro="">
      <xdr:nvCxnSpPr>
        <xdr:cNvPr id="387" name="直線コネクタ 386"/>
        <xdr:cNvCxnSpPr/>
      </xdr:nvCxnSpPr>
      <xdr:spPr>
        <a:xfrm>
          <a:off x="14401800" y="72263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137341</xdr:rowOff>
    </xdr:from>
    <xdr:to>
      <xdr:col>73</xdr:col>
      <xdr:colOff>44450</xdr:colOff>
      <xdr:row>40</xdr:row>
      <xdr:rowOff>67491</xdr:rowOff>
    </xdr:to>
    <xdr:sp macro="" textlink="">
      <xdr:nvSpPr>
        <xdr:cNvPr id="388" name="フローチャート: 判断 387"/>
        <xdr:cNvSpPr/>
      </xdr:nvSpPr>
      <xdr:spPr>
        <a:xfrm>
          <a:off x="15240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77668</xdr:rowOff>
    </xdr:from>
    <xdr:ext cx="762000" cy="259045"/>
    <xdr:sp macro="" textlink="">
      <xdr:nvSpPr>
        <xdr:cNvPr id="389" name="テキスト ボックス 388"/>
        <xdr:cNvSpPr txBox="1"/>
      </xdr:nvSpPr>
      <xdr:spPr>
        <a:xfrm>
          <a:off x="1490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32294</xdr:rowOff>
    </xdr:to>
    <xdr:cxnSp macro="">
      <xdr:nvCxnSpPr>
        <xdr:cNvPr id="390" name="直線コネクタ 389"/>
        <xdr:cNvCxnSpPr/>
      </xdr:nvCxnSpPr>
      <xdr:spPr>
        <a:xfrm flipV="1">
          <a:off x="13512800" y="72263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393" name="フローチャート: 判断 392"/>
        <xdr:cNvSpPr/>
      </xdr:nvSpPr>
      <xdr:spPr>
        <a:xfrm>
          <a:off x="13462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132823</xdr:rowOff>
    </xdr:from>
    <xdr:ext cx="762000" cy="259045"/>
    <xdr:sp macro="" textlink="">
      <xdr:nvSpPr>
        <xdr:cNvPr id="394" name="テキスト ボックス 393"/>
        <xdr:cNvSpPr txBox="1"/>
      </xdr:nvSpPr>
      <xdr:spPr>
        <a:xfrm>
          <a:off x="13131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104684</xdr:rowOff>
    </xdr:from>
    <xdr:to>
      <xdr:col>81</xdr:col>
      <xdr:colOff>95250</xdr:colOff>
      <xdr:row>42</xdr:row>
      <xdr:rowOff>34834</xdr:rowOff>
    </xdr:to>
    <xdr:sp macro="" textlink="">
      <xdr:nvSpPr>
        <xdr:cNvPr id="400" name="楕円 399"/>
        <xdr:cNvSpPr/>
      </xdr:nvSpPr>
      <xdr:spPr>
        <a:xfrm>
          <a:off x="169672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76761</xdr:rowOff>
    </xdr:from>
    <xdr:ext cx="762000" cy="259045"/>
    <xdr:sp macro="" textlink="">
      <xdr:nvSpPr>
        <xdr:cNvPr id="401" name="公債費負担の状況該当値テキスト"/>
        <xdr:cNvSpPr txBox="1"/>
      </xdr:nvSpPr>
      <xdr:spPr>
        <a:xfrm>
          <a:off x="17106900" y="71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132262</xdr:rowOff>
    </xdr:from>
    <xdr:to>
      <xdr:col>77</xdr:col>
      <xdr:colOff>95250</xdr:colOff>
      <xdr:row>42</xdr:row>
      <xdr:rowOff>62412</xdr:rowOff>
    </xdr:to>
    <xdr:sp macro="" textlink="">
      <xdr:nvSpPr>
        <xdr:cNvPr id="402" name="楕円 401"/>
        <xdr:cNvSpPr/>
      </xdr:nvSpPr>
      <xdr:spPr>
        <a:xfrm>
          <a:off x="16129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47189</xdr:rowOff>
    </xdr:from>
    <xdr:ext cx="736600" cy="259045"/>
    <xdr:sp macro="" textlink="">
      <xdr:nvSpPr>
        <xdr:cNvPr id="403" name="テキスト ボックス 402"/>
        <xdr:cNvSpPr txBox="1"/>
      </xdr:nvSpPr>
      <xdr:spPr>
        <a:xfrm>
          <a:off x="15798800" y="724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152944</xdr:rowOff>
    </xdr:from>
    <xdr:to>
      <xdr:col>73</xdr:col>
      <xdr:colOff>44450</xdr:colOff>
      <xdr:row>42</xdr:row>
      <xdr:rowOff>83094</xdr:rowOff>
    </xdr:to>
    <xdr:sp macro="" textlink="">
      <xdr:nvSpPr>
        <xdr:cNvPr id="404" name="楕円 403"/>
        <xdr:cNvSpPr/>
      </xdr:nvSpPr>
      <xdr:spPr>
        <a:xfrm>
          <a:off x="15240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67871</xdr:rowOff>
    </xdr:from>
    <xdr:ext cx="762000" cy="259045"/>
    <xdr:sp macro="" textlink="">
      <xdr:nvSpPr>
        <xdr:cNvPr id="405" name="テキスト ボックス 404"/>
        <xdr:cNvSpPr txBox="1"/>
      </xdr:nvSpPr>
      <xdr:spPr>
        <a:xfrm>
          <a:off x="14909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6" name="楕円 405"/>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7" name="テキスト ボックス 406"/>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152944</xdr:rowOff>
    </xdr:from>
    <xdr:to>
      <xdr:col>64</xdr:col>
      <xdr:colOff>152400</xdr:colOff>
      <xdr:row>42</xdr:row>
      <xdr:rowOff>83094</xdr:rowOff>
    </xdr:to>
    <xdr:sp macro="" textlink="">
      <xdr:nvSpPr>
        <xdr:cNvPr id="408" name="楕円 407"/>
        <xdr:cNvSpPr/>
      </xdr:nvSpPr>
      <xdr:spPr>
        <a:xfrm>
          <a:off x="13462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67871</xdr:rowOff>
    </xdr:from>
    <xdr:ext cx="762000" cy="259045"/>
    <xdr:sp macro="" textlink="">
      <xdr:nvSpPr>
        <xdr:cNvPr id="409" name="テキスト ボックス 408"/>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前年度に引き続き比率はゼロとなっており、類似団体、全国及び青森県のいずれの平均値も下回っている。</a:t>
          </a:r>
          <a:endParaRPr lang="ja-JP" altLang="ja-JP" sz="1100">
            <a:effectLst/>
          </a:endParaRPr>
        </a:p>
        <a:p>
          <a:r>
            <a:rPr kumimoji="1" lang="ja-JP" altLang="ja-JP" sz="1100">
              <a:solidFill>
                <a:schemeClr val="dk1"/>
              </a:solidFill>
              <a:effectLst/>
              <a:latin typeface="+mn-lt"/>
              <a:ea typeface="+mn-ea"/>
              <a:cs typeface="+mn-cs"/>
            </a:rPr>
            <a:t>　これまで将来負担が過大にならないよう計画的な地方債発行を行ってきたことや、地方債現在高の減並びに財政調整及び公共施設整備基金の積立てによる充当可能基金が増えたことが主な要因である。</a:t>
          </a:r>
          <a:endParaRPr lang="ja-JP" altLang="ja-JP" sz="1100">
            <a:effectLst/>
          </a:endParaRPr>
        </a:p>
        <a:p>
          <a:r>
            <a:rPr kumimoji="1" lang="ja-JP" altLang="ja-JP" sz="1100">
              <a:solidFill>
                <a:schemeClr val="dk1"/>
              </a:solidFill>
              <a:effectLst/>
              <a:latin typeface="+mn-lt"/>
              <a:ea typeface="+mn-ea"/>
              <a:cs typeface="+mn-cs"/>
            </a:rPr>
            <a:t>　今後も、公債費負担が財政をひっ迫させることがないように、財政計画に沿った計画的な新規借入・償還を行い財政健全化に努める。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130326</xdr:rowOff>
    </xdr:from>
    <xdr:to>
      <xdr:col>72</xdr:col>
      <xdr:colOff>203200</xdr:colOff>
      <xdr:row>13</xdr:row>
      <xdr:rowOff>167096</xdr:rowOff>
    </xdr:to>
    <xdr:cxnSp macro="">
      <xdr:nvCxnSpPr>
        <xdr:cNvPr id="445" name="直線コネクタ 444"/>
        <xdr:cNvCxnSpPr/>
      </xdr:nvCxnSpPr>
      <xdr:spPr>
        <a:xfrm flipV="1">
          <a:off x="14401800" y="2359176"/>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6" name="将来負担の状況平均値テキスト"/>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167096</xdr:rowOff>
    </xdr:from>
    <xdr:to>
      <xdr:col>68</xdr:col>
      <xdr:colOff>152400</xdr:colOff>
      <xdr:row>14</xdr:row>
      <xdr:rowOff>73781</xdr:rowOff>
    </xdr:to>
    <xdr:cxnSp macro="">
      <xdr:nvCxnSpPr>
        <xdr:cNvPr id="448" name="直線コネクタ 447"/>
        <xdr:cNvCxnSpPr/>
      </xdr:nvCxnSpPr>
      <xdr:spPr>
        <a:xfrm flipV="1">
          <a:off x="13512800" y="2395946"/>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158810</xdr:rowOff>
    </xdr:from>
    <xdr:to>
      <xdr:col>73</xdr:col>
      <xdr:colOff>44450</xdr:colOff>
      <xdr:row>14</xdr:row>
      <xdr:rowOff>88960</xdr:rowOff>
    </xdr:to>
    <xdr:sp macro="" textlink="">
      <xdr:nvSpPr>
        <xdr:cNvPr id="451" name="フローチャート: 判断 450"/>
        <xdr:cNvSpPr/>
      </xdr:nvSpPr>
      <xdr:spPr>
        <a:xfrm>
          <a:off x="152400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73737</xdr:rowOff>
    </xdr:from>
    <xdr:ext cx="762000" cy="259045"/>
    <xdr:sp macro="" textlink="">
      <xdr:nvSpPr>
        <xdr:cNvPr id="452" name="テキスト ボックス 451"/>
        <xdr:cNvSpPr txBox="1"/>
      </xdr:nvSpPr>
      <xdr:spPr>
        <a:xfrm>
          <a:off x="14909800" y="247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153065</xdr:rowOff>
    </xdr:from>
    <xdr:to>
      <xdr:col>68</xdr:col>
      <xdr:colOff>203200</xdr:colOff>
      <xdr:row>14</xdr:row>
      <xdr:rowOff>83215</xdr:rowOff>
    </xdr:to>
    <xdr:sp macro="" textlink="">
      <xdr:nvSpPr>
        <xdr:cNvPr id="453" name="フローチャート: 判断 452"/>
        <xdr:cNvSpPr/>
      </xdr:nvSpPr>
      <xdr:spPr>
        <a:xfrm>
          <a:off x="14351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67992</xdr:rowOff>
    </xdr:from>
    <xdr:ext cx="762000" cy="259045"/>
    <xdr:sp macro="" textlink="">
      <xdr:nvSpPr>
        <xdr:cNvPr id="454" name="テキスト ボックス 453"/>
        <xdr:cNvSpPr txBox="1"/>
      </xdr:nvSpPr>
      <xdr:spPr>
        <a:xfrm>
          <a:off x="14020800" y="246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164556</xdr:rowOff>
    </xdr:from>
    <xdr:to>
      <xdr:col>64</xdr:col>
      <xdr:colOff>152400</xdr:colOff>
      <xdr:row>14</xdr:row>
      <xdr:rowOff>94706</xdr:rowOff>
    </xdr:to>
    <xdr:sp macro="" textlink="">
      <xdr:nvSpPr>
        <xdr:cNvPr id="455" name="フローチャート: 判断 454"/>
        <xdr:cNvSpPr/>
      </xdr:nvSpPr>
      <xdr:spPr>
        <a:xfrm>
          <a:off x="13462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104883</xdr:rowOff>
    </xdr:from>
    <xdr:ext cx="762000" cy="259045"/>
    <xdr:sp macro="" textlink="">
      <xdr:nvSpPr>
        <xdr:cNvPr id="456" name="テキスト ボックス 455"/>
        <xdr:cNvSpPr txBox="1"/>
      </xdr:nvSpPr>
      <xdr:spPr>
        <a:xfrm>
          <a:off x="13131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79526</xdr:rowOff>
    </xdr:from>
    <xdr:to>
      <xdr:col>73</xdr:col>
      <xdr:colOff>44450</xdr:colOff>
      <xdr:row>14</xdr:row>
      <xdr:rowOff>9676</xdr:rowOff>
    </xdr:to>
    <xdr:sp macro="" textlink="">
      <xdr:nvSpPr>
        <xdr:cNvPr id="462" name="楕円 461"/>
        <xdr:cNvSpPr/>
      </xdr:nvSpPr>
      <xdr:spPr>
        <a:xfrm>
          <a:off x="152400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19853</xdr:rowOff>
    </xdr:from>
    <xdr:ext cx="762000" cy="259045"/>
    <xdr:sp macro="" textlink="">
      <xdr:nvSpPr>
        <xdr:cNvPr id="463" name="テキスト ボックス 462"/>
        <xdr:cNvSpPr txBox="1"/>
      </xdr:nvSpPr>
      <xdr:spPr>
        <a:xfrm>
          <a:off x="14909800" y="20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116296</xdr:rowOff>
    </xdr:from>
    <xdr:to>
      <xdr:col>68</xdr:col>
      <xdr:colOff>203200</xdr:colOff>
      <xdr:row>14</xdr:row>
      <xdr:rowOff>46446</xdr:rowOff>
    </xdr:to>
    <xdr:sp macro="" textlink="">
      <xdr:nvSpPr>
        <xdr:cNvPr id="464" name="楕円 463"/>
        <xdr:cNvSpPr/>
      </xdr:nvSpPr>
      <xdr:spPr>
        <a:xfrm>
          <a:off x="14351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56623</xdr:rowOff>
    </xdr:from>
    <xdr:ext cx="762000" cy="259045"/>
    <xdr:sp macro="" textlink="">
      <xdr:nvSpPr>
        <xdr:cNvPr id="465" name="テキスト ボックス 464"/>
        <xdr:cNvSpPr txBox="1"/>
      </xdr:nvSpPr>
      <xdr:spPr>
        <a:xfrm>
          <a:off x="14020800" y="21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22981</xdr:rowOff>
    </xdr:from>
    <xdr:to>
      <xdr:col>64</xdr:col>
      <xdr:colOff>152400</xdr:colOff>
      <xdr:row>14</xdr:row>
      <xdr:rowOff>124581</xdr:rowOff>
    </xdr:to>
    <xdr:sp macro="" textlink="">
      <xdr:nvSpPr>
        <xdr:cNvPr id="466" name="楕円 465"/>
        <xdr:cNvSpPr/>
      </xdr:nvSpPr>
      <xdr:spPr>
        <a:xfrm>
          <a:off x="134620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109358</xdr:rowOff>
    </xdr:from>
    <xdr:ext cx="762000" cy="259045"/>
    <xdr:sp macro="" textlink="">
      <xdr:nvSpPr>
        <xdr:cNvPr id="467" name="テキスト ボックス 466"/>
        <xdr:cNvSpPr txBox="1"/>
      </xdr:nvSpPr>
      <xdr:spPr>
        <a:xfrm>
          <a:off x="13131800" y="250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25,284
25,012
71.96
12,125,552
11,765,905
327,395
6,860,357
8,347,493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前年度よりも</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％上昇したものの、類似団体、全国及び青森県のいずれの平均値も下回っており、類似団体内では最小値である。</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上昇した主な要因としては、業務が繁多な部署への会計年度任用職員の増員が挙げられる。当町は、消防、ごみ処理、し尿処理等の業務を一部事務組合で行っているほか、公立保育所を所有していないため、他団体に比べて組織が小規模かつ効率的であると考えられる。今後も、定員適正化への取り組みを継続し、人件費の適正化を図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122428</xdr:rowOff>
    </xdr:from>
    <xdr:to>
      <xdr:col>24</xdr:col>
      <xdr:colOff>25400</xdr:colOff>
      <xdr:row>34</xdr:row>
      <xdr:rowOff>168148</xdr:rowOff>
    </xdr:to>
    <xdr:cxnSp macro="">
      <xdr:nvCxnSpPr>
        <xdr:cNvPr id="64" name="直線コネクタ 63"/>
        <xdr:cNvCxnSpPr/>
      </xdr:nvCxnSpPr>
      <xdr:spPr>
        <a:xfrm>
          <a:off x="3987800" y="59517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122428</xdr:rowOff>
    </xdr:from>
    <xdr:to>
      <xdr:col>19</xdr:col>
      <xdr:colOff>187325</xdr:colOff>
      <xdr:row>35</xdr:row>
      <xdr:rowOff>19558</xdr:rowOff>
    </xdr:to>
    <xdr:cxnSp macro="">
      <xdr:nvCxnSpPr>
        <xdr:cNvPr id="67" name="直線コネクタ 66"/>
        <xdr:cNvCxnSpPr/>
      </xdr:nvCxnSpPr>
      <xdr:spPr>
        <a:xfrm flipV="1">
          <a:off x="3098800" y="59517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19558</xdr:rowOff>
    </xdr:from>
    <xdr:to>
      <xdr:col>15</xdr:col>
      <xdr:colOff>98425</xdr:colOff>
      <xdr:row>35</xdr:row>
      <xdr:rowOff>65278</xdr:rowOff>
    </xdr:to>
    <xdr:cxnSp macro="">
      <xdr:nvCxnSpPr>
        <xdr:cNvPr id="70" name="直線コネクタ 69"/>
        <xdr:cNvCxnSpPr/>
      </xdr:nvCxnSpPr>
      <xdr:spPr>
        <a:xfrm flipV="1">
          <a:off x="2209800" y="6020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32766</xdr:rowOff>
    </xdr:from>
    <xdr:to>
      <xdr:col>15</xdr:col>
      <xdr:colOff>149225</xdr:colOff>
      <xdr:row>37</xdr:row>
      <xdr:rowOff>134366</xdr:rowOff>
    </xdr:to>
    <xdr:sp macro="" textlink="">
      <xdr:nvSpPr>
        <xdr:cNvPr id="71" name="フローチャート: 判断 70"/>
        <xdr:cNvSpPr/>
      </xdr:nvSpPr>
      <xdr:spPr>
        <a:xfrm>
          <a:off x="3048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72" name="テキスト ボックス 71"/>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35</xdr:row>
      <xdr:rowOff>69850</xdr:rowOff>
    </xdr:to>
    <xdr:cxnSp macro="">
      <xdr:nvCxnSpPr>
        <xdr:cNvPr id="73" name="直線コネクタ 72"/>
        <xdr:cNvCxnSpPr/>
      </xdr:nvCxnSpPr>
      <xdr:spPr>
        <a:xfrm flipV="1">
          <a:off x="1320800" y="6066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48768</xdr:rowOff>
    </xdr:from>
    <xdr:to>
      <xdr:col>11</xdr:col>
      <xdr:colOff>60325</xdr:colOff>
      <xdr:row>36</xdr:row>
      <xdr:rowOff>150368</xdr:rowOff>
    </xdr:to>
    <xdr:sp macro="" textlink="">
      <xdr:nvSpPr>
        <xdr:cNvPr id="74" name="フローチャート: 判断 73"/>
        <xdr:cNvSpPr/>
      </xdr:nvSpPr>
      <xdr:spPr>
        <a:xfrm>
          <a:off x="2159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135145</xdr:rowOff>
    </xdr:from>
    <xdr:ext cx="762000" cy="259045"/>
    <xdr:sp macro="" textlink="">
      <xdr:nvSpPr>
        <xdr:cNvPr id="75" name="テキスト ボックス 74"/>
        <xdr:cNvSpPr txBox="1"/>
      </xdr:nvSpPr>
      <xdr:spPr>
        <a:xfrm>
          <a:off x="1828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76" name="フローチャート: 判断 75"/>
        <xdr:cNvSpPr/>
      </xdr:nvSpPr>
      <xdr:spPr>
        <a:xfrm>
          <a:off x="1270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130573</xdr:rowOff>
    </xdr:from>
    <xdr:ext cx="762000" cy="259045"/>
    <xdr:sp macro="" textlink="">
      <xdr:nvSpPr>
        <xdr:cNvPr id="77" name="テキスト ボックス 76"/>
        <xdr:cNvSpPr txBox="1"/>
      </xdr:nvSpPr>
      <xdr:spPr>
        <a:xfrm>
          <a:off x="939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83" name="楕円 82"/>
        <xdr:cNvSpPr/>
      </xdr:nvSpPr>
      <xdr:spPr>
        <a:xfrm>
          <a:off x="4775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25925</xdr:rowOff>
    </xdr:from>
    <xdr:ext cx="762000" cy="259045"/>
    <xdr:sp macro="" textlink="">
      <xdr:nvSpPr>
        <xdr:cNvPr id="84" name="人件費該当値テキスト"/>
        <xdr:cNvSpPr txBox="1"/>
      </xdr:nvSpPr>
      <xdr:spPr>
        <a:xfrm>
          <a:off x="4914900" y="585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71628</xdr:rowOff>
    </xdr:from>
    <xdr:to>
      <xdr:col>20</xdr:col>
      <xdr:colOff>38100</xdr:colOff>
      <xdr:row>35</xdr:row>
      <xdr:rowOff>1778</xdr:rowOff>
    </xdr:to>
    <xdr:sp macro="" textlink="">
      <xdr:nvSpPr>
        <xdr:cNvPr id="85" name="楕円 84"/>
        <xdr:cNvSpPr/>
      </xdr:nvSpPr>
      <xdr:spPr>
        <a:xfrm>
          <a:off x="3937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11955</xdr:rowOff>
    </xdr:from>
    <xdr:ext cx="736600" cy="259045"/>
    <xdr:sp macro="" textlink="">
      <xdr:nvSpPr>
        <xdr:cNvPr id="86" name="テキスト ボックス 85"/>
        <xdr:cNvSpPr txBox="1"/>
      </xdr:nvSpPr>
      <xdr:spPr>
        <a:xfrm>
          <a:off x="3606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140208</xdr:rowOff>
    </xdr:from>
    <xdr:to>
      <xdr:col>15</xdr:col>
      <xdr:colOff>149225</xdr:colOff>
      <xdr:row>35</xdr:row>
      <xdr:rowOff>70358</xdr:rowOff>
    </xdr:to>
    <xdr:sp macro="" textlink="">
      <xdr:nvSpPr>
        <xdr:cNvPr id="87" name="楕円 86"/>
        <xdr:cNvSpPr/>
      </xdr:nvSpPr>
      <xdr:spPr>
        <a:xfrm>
          <a:off x="3048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80535</xdr:rowOff>
    </xdr:from>
    <xdr:ext cx="762000" cy="259045"/>
    <xdr:sp macro="" textlink="">
      <xdr:nvSpPr>
        <xdr:cNvPr id="88" name="テキスト ボックス 87"/>
        <xdr:cNvSpPr txBox="1"/>
      </xdr:nvSpPr>
      <xdr:spPr>
        <a:xfrm>
          <a:off x="2717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xdr:rowOff>
    </xdr:from>
    <xdr:to>
      <xdr:col>11</xdr:col>
      <xdr:colOff>60325</xdr:colOff>
      <xdr:row>35</xdr:row>
      <xdr:rowOff>116078</xdr:rowOff>
    </xdr:to>
    <xdr:sp macro="" textlink="">
      <xdr:nvSpPr>
        <xdr:cNvPr id="89" name="楕円 88"/>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126255</xdr:rowOff>
    </xdr:from>
    <xdr:ext cx="762000" cy="259045"/>
    <xdr:sp macro="" textlink="">
      <xdr:nvSpPr>
        <xdr:cNvPr id="90" name="テキスト ボックス 89"/>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1" name="楕円 90"/>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2" name="テキスト ボックス 91"/>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上昇し、類似団体、全国及び青森県のいずれの平均値も上回っている。主な要因としては、デマンド型交通事業の開始に係る委託料及び戸籍謄本等証明書のコンビニ交付システムの構築に係る委託料の増のほか、物価高騰の影響による光熱水費の増が挙げられる。</a:t>
          </a:r>
          <a:endParaRPr lang="ja-JP" altLang="ja-JP" sz="1100">
            <a:effectLst/>
          </a:endParaRPr>
        </a:p>
        <a:p>
          <a:r>
            <a:rPr kumimoji="1" lang="ja-JP" altLang="ja-JP" sz="1100">
              <a:solidFill>
                <a:schemeClr val="dk1"/>
              </a:solidFill>
              <a:effectLst/>
              <a:latin typeface="+mn-lt"/>
              <a:ea typeface="+mn-ea"/>
              <a:cs typeface="+mn-cs"/>
            </a:rPr>
            <a:t>　今後は、既存の事務事業の見直し等による経費削減に注力する必要がある。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152146</xdr:rowOff>
    </xdr:to>
    <xdr:cxnSp macro="">
      <xdr:nvCxnSpPr>
        <xdr:cNvPr id="123" name="直線コネクタ 122"/>
        <xdr:cNvCxnSpPr/>
      </xdr:nvCxnSpPr>
      <xdr:spPr>
        <a:xfrm>
          <a:off x="15671800" y="293878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97282</xdr:rowOff>
    </xdr:to>
    <xdr:cxnSp macro="">
      <xdr:nvCxnSpPr>
        <xdr:cNvPr id="126" name="直線コネクタ 125"/>
        <xdr:cNvCxnSpPr/>
      </xdr:nvCxnSpPr>
      <xdr:spPr>
        <a:xfrm flipV="1">
          <a:off x="14782800" y="2938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97282</xdr:rowOff>
    </xdr:to>
    <xdr:cxnSp macro="">
      <xdr:nvCxnSpPr>
        <xdr:cNvPr id="129" name="直線コネクタ 128"/>
        <xdr:cNvCxnSpPr/>
      </xdr:nvCxnSpPr>
      <xdr:spPr>
        <a:xfrm>
          <a:off x="13893800" y="28656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160782</xdr:rowOff>
    </xdr:from>
    <xdr:to>
      <xdr:col>74</xdr:col>
      <xdr:colOff>31750</xdr:colOff>
      <xdr:row>16</xdr:row>
      <xdr:rowOff>90932</xdr:rowOff>
    </xdr:to>
    <xdr:sp macro="" textlink="">
      <xdr:nvSpPr>
        <xdr:cNvPr id="130" name="フローチャート: 判断 129"/>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31" name="テキスト ボックス 130"/>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122428</xdr:rowOff>
    </xdr:to>
    <xdr:cxnSp macro="">
      <xdr:nvCxnSpPr>
        <xdr:cNvPr id="132" name="直線コネクタ 131"/>
        <xdr:cNvCxnSpPr/>
      </xdr:nvCxnSpPr>
      <xdr:spPr>
        <a:xfrm>
          <a:off x="13004800" y="2810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3" name="フローチャート: 判断 132"/>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4" name="テキスト ボックス 133"/>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5" name="フローチャート: 判断 134"/>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6" name="テキスト ボックス 135"/>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2" name="楕円 141"/>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3"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4" name="楕円 143"/>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5" name="テキスト ボックス 144"/>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6" name="楕円 145"/>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7" name="テキスト ボックス 146"/>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8" name="楕円 147"/>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49" name="テキスト ボックス 148"/>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0" name="楕円 149"/>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1" name="テキスト ボックス 150"/>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全国及び青森県の平均値は下回ったものの、類似団体の平均値を上回っている。前年度から</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％上昇した要因は、私立保育所</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施設に係る運営費や、自立支援・障害児通所等給付事業等の経費の増加が挙げられる。</a:t>
          </a:r>
          <a:endParaRPr lang="ja-JP" altLang="ja-JP" sz="1050">
            <a:effectLst/>
          </a:endParaRPr>
        </a:p>
        <a:p>
          <a:r>
            <a:rPr kumimoji="1" lang="ja-JP" altLang="ja-JP" sz="1050">
              <a:solidFill>
                <a:schemeClr val="dk1"/>
              </a:solidFill>
              <a:effectLst/>
              <a:latin typeface="+mn-lt"/>
              <a:ea typeface="+mn-ea"/>
              <a:cs typeface="+mn-cs"/>
            </a:rPr>
            <a:t>　町単独事業として、中学生以下の医療費無償化事業（令和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年度からは高校生以下に拡充）、ひとり親家庭医療費助成事業等の子育て支援策を実施しているため、扶助費が財政をひっ迫する要因とならないよう注視する必要がある。</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26307</xdr:rowOff>
    </xdr:to>
    <xdr:cxnSp macro="">
      <xdr:nvCxnSpPr>
        <xdr:cNvPr id="186" name="直線コネクタ 185"/>
        <xdr:cNvCxnSpPr/>
      </xdr:nvCxnSpPr>
      <xdr:spPr>
        <a:xfrm>
          <a:off x="3987800" y="9722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15422</xdr:rowOff>
    </xdr:to>
    <xdr:cxnSp macro="">
      <xdr:nvCxnSpPr>
        <xdr:cNvPr id="189" name="直線コネクタ 188"/>
        <xdr:cNvCxnSpPr/>
      </xdr:nvCxnSpPr>
      <xdr:spPr>
        <a:xfrm flipV="1">
          <a:off x="3098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15422</xdr:rowOff>
    </xdr:to>
    <xdr:cxnSp macro="">
      <xdr:nvCxnSpPr>
        <xdr:cNvPr id="192" name="直線コネクタ 191"/>
        <xdr:cNvCxnSpPr/>
      </xdr:nvCxnSpPr>
      <xdr:spPr>
        <a:xfrm>
          <a:off x="2209800" y="9755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3" name="フローチャート: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37193</xdr:rowOff>
    </xdr:to>
    <xdr:cxnSp macro="">
      <xdr:nvCxnSpPr>
        <xdr:cNvPr id="195" name="直線コネクタ 194"/>
        <xdr:cNvCxnSpPr/>
      </xdr:nvCxnSpPr>
      <xdr:spPr>
        <a:xfrm flipV="1">
          <a:off x="1320800" y="9755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122465</xdr:rowOff>
    </xdr:from>
    <xdr:to>
      <xdr:col>11</xdr:col>
      <xdr:colOff>60325</xdr:colOff>
      <xdr:row>56</xdr:row>
      <xdr:rowOff>52615</xdr:rowOff>
    </xdr:to>
    <xdr:sp macro="" textlink="">
      <xdr:nvSpPr>
        <xdr:cNvPr id="196" name="フローチャート: 判断 195"/>
        <xdr:cNvSpPr/>
      </xdr:nvSpPr>
      <xdr:spPr>
        <a:xfrm>
          <a:off x="2159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197" name="テキスト ボックス 196"/>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198" name="フローチャート: 判断 197"/>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199" name="テキスト ボックス 198"/>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5" name="楕円 204"/>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06" name="扶助費該当値テキスト"/>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7" name="楕円 206"/>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08" name="テキスト ボックス 207"/>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09" name="楕円 208"/>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0" name="テキスト ボックス 209"/>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1" name="楕円 210"/>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2" name="テキスト ボックス 211"/>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3" name="楕円 212"/>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4" name="テキスト ボックス 213"/>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類似団体、全国及び青森県のいずれの平均値も上回っており、前年度と比較して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％上昇した。主な要因としては、特別会計に対する繰出金及び病院事業会計への投資・出資金の増が挙げられる。</a:t>
          </a:r>
          <a:endParaRPr lang="ja-JP" altLang="ja-JP" sz="1100">
            <a:effectLst/>
          </a:endParaRPr>
        </a:p>
        <a:p>
          <a:r>
            <a:rPr kumimoji="1" lang="ja-JP" altLang="ja-JP" sz="1100">
              <a:solidFill>
                <a:schemeClr val="dk1"/>
              </a:solidFill>
              <a:effectLst/>
              <a:latin typeface="+mn-lt"/>
              <a:ea typeface="+mn-ea"/>
              <a:cs typeface="+mn-cs"/>
            </a:rPr>
            <a:t>　下水道事業については、令和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年度から使用料改定を行っており、令和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年度からは公営企業会計に移行する。適正な使用料水準とし、経費回収率を改善することにより、普通会計からの出資額が漸減するものと見込んでいる。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143328</xdr:rowOff>
    </xdr:from>
    <xdr:to>
      <xdr:col>82</xdr:col>
      <xdr:colOff>107950</xdr:colOff>
      <xdr:row>62</xdr:row>
      <xdr:rowOff>72572</xdr:rowOff>
    </xdr:to>
    <xdr:cxnSp macro="">
      <xdr:nvCxnSpPr>
        <xdr:cNvPr id="249" name="直線コネクタ 248"/>
        <xdr:cNvCxnSpPr/>
      </xdr:nvCxnSpPr>
      <xdr:spPr>
        <a:xfrm>
          <a:off x="15671800" y="10430328"/>
          <a:ext cx="8382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143328</xdr:rowOff>
    </xdr:from>
    <xdr:to>
      <xdr:col>78</xdr:col>
      <xdr:colOff>69850</xdr:colOff>
      <xdr:row>61</xdr:row>
      <xdr:rowOff>167822</xdr:rowOff>
    </xdr:to>
    <xdr:cxnSp macro="">
      <xdr:nvCxnSpPr>
        <xdr:cNvPr id="252" name="直線コネクタ 251"/>
        <xdr:cNvCxnSpPr/>
      </xdr:nvCxnSpPr>
      <xdr:spPr>
        <a:xfrm flipV="1">
          <a:off x="14782800" y="10430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167822</xdr:rowOff>
    </xdr:from>
    <xdr:to>
      <xdr:col>73</xdr:col>
      <xdr:colOff>180975</xdr:colOff>
      <xdr:row>62</xdr:row>
      <xdr:rowOff>18143</xdr:rowOff>
    </xdr:to>
    <xdr:cxnSp macro="">
      <xdr:nvCxnSpPr>
        <xdr:cNvPr id="255" name="直線コネクタ 254"/>
        <xdr:cNvCxnSpPr/>
      </xdr:nvCxnSpPr>
      <xdr:spPr>
        <a:xfrm flipV="1">
          <a:off x="13893800" y="10626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6" name="フローチャート: 判断 255"/>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7" name="テキスト ボックス 256"/>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18143</xdr:rowOff>
    </xdr:from>
    <xdr:to>
      <xdr:col>69</xdr:col>
      <xdr:colOff>92075</xdr:colOff>
      <xdr:row>62</xdr:row>
      <xdr:rowOff>72572</xdr:rowOff>
    </xdr:to>
    <xdr:cxnSp macro="">
      <xdr:nvCxnSpPr>
        <xdr:cNvPr id="258" name="直線コネクタ 257"/>
        <xdr:cNvCxnSpPr/>
      </xdr:nvCxnSpPr>
      <xdr:spPr>
        <a:xfrm flipV="1">
          <a:off x="13004800" y="10648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59" name="フローチャート: 判断 258"/>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0" name="テキスト ボックス 259"/>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1" name="フローチャート: 判断 260"/>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2" name="テキスト ボックス 261"/>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62</xdr:row>
      <xdr:rowOff>21772</xdr:rowOff>
    </xdr:from>
    <xdr:to>
      <xdr:col>82</xdr:col>
      <xdr:colOff>158750</xdr:colOff>
      <xdr:row>62</xdr:row>
      <xdr:rowOff>123372</xdr:rowOff>
    </xdr:to>
    <xdr:sp macro="" textlink="">
      <xdr:nvSpPr>
        <xdr:cNvPr id="268" name="楕円 267"/>
        <xdr:cNvSpPr/>
      </xdr:nvSpPr>
      <xdr:spPr>
        <a:xfrm>
          <a:off x="164592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101799</xdr:rowOff>
    </xdr:from>
    <xdr:ext cx="762000" cy="259045"/>
    <xdr:sp macro="" textlink="">
      <xdr:nvSpPr>
        <xdr:cNvPr id="269" name="その他該当値テキスト"/>
        <xdr:cNvSpPr txBox="1"/>
      </xdr:nvSpPr>
      <xdr:spPr>
        <a:xfrm>
          <a:off x="16598900" y="1056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92528</xdr:rowOff>
    </xdr:from>
    <xdr:to>
      <xdr:col>78</xdr:col>
      <xdr:colOff>120650</xdr:colOff>
      <xdr:row>61</xdr:row>
      <xdr:rowOff>22678</xdr:rowOff>
    </xdr:to>
    <xdr:sp macro="" textlink="">
      <xdr:nvSpPr>
        <xdr:cNvPr id="270" name="楕円 269"/>
        <xdr:cNvSpPr/>
      </xdr:nvSpPr>
      <xdr:spPr>
        <a:xfrm>
          <a:off x="15621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7455</xdr:rowOff>
    </xdr:from>
    <xdr:ext cx="736600" cy="259045"/>
    <xdr:sp macro="" textlink="">
      <xdr:nvSpPr>
        <xdr:cNvPr id="271" name="テキスト ボックス 270"/>
        <xdr:cNvSpPr txBox="1"/>
      </xdr:nvSpPr>
      <xdr:spPr>
        <a:xfrm>
          <a:off x="15290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117022</xdr:rowOff>
    </xdr:from>
    <xdr:to>
      <xdr:col>74</xdr:col>
      <xdr:colOff>31750</xdr:colOff>
      <xdr:row>62</xdr:row>
      <xdr:rowOff>47172</xdr:rowOff>
    </xdr:to>
    <xdr:sp macro="" textlink="">
      <xdr:nvSpPr>
        <xdr:cNvPr id="272" name="楕円 271"/>
        <xdr:cNvSpPr/>
      </xdr:nvSpPr>
      <xdr:spPr>
        <a:xfrm>
          <a:off x="14732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31949</xdr:rowOff>
    </xdr:from>
    <xdr:ext cx="762000" cy="259045"/>
    <xdr:sp macro="" textlink="">
      <xdr:nvSpPr>
        <xdr:cNvPr id="273" name="テキスト ボックス 272"/>
        <xdr:cNvSpPr txBox="1"/>
      </xdr:nvSpPr>
      <xdr:spPr>
        <a:xfrm>
          <a:off x="14401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138793</xdr:rowOff>
    </xdr:from>
    <xdr:to>
      <xdr:col>69</xdr:col>
      <xdr:colOff>142875</xdr:colOff>
      <xdr:row>62</xdr:row>
      <xdr:rowOff>68943</xdr:rowOff>
    </xdr:to>
    <xdr:sp macro="" textlink="">
      <xdr:nvSpPr>
        <xdr:cNvPr id="274" name="楕円 273"/>
        <xdr:cNvSpPr/>
      </xdr:nvSpPr>
      <xdr:spPr>
        <a:xfrm>
          <a:off x="13843000" y="105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53720</xdr:rowOff>
    </xdr:from>
    <xdr:ext cx="762000" cy="259045"/>
    <xdr:sp macro="" textlink="">
      <xdr:nvSpPr>
        <xdr:cNvPr id="275" name="テキスト ボックス 274"/>
        <xdr:cNvSpPr txBox="1"/>
      </xdr:nvSpPr>
      <xdr:spPr>
        <a:xfrm>
          <a:off x="13512800" y="1068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21772</xdr:rowOff>
    </xdr:from>
    <xdr:to>
      <xdr:col>65</xdr:col>
      <xdr:colOff>53975</xdr:colOff>
      <xdr:row>62</xdr:row>
      <xdr:rowOff>123372</xdr:rowOff>
    </xdr:to>
    <xdr:sp macro="" textlink="">
      <xdr:nvSpPr>
        <xdr:cNvPr id="276" name="楕円 275"/>
        <xdr:cNvSpPr/>
      </xdr:nvSpPr>
      <xdr:spPr>
        <a:xfrm>
          <a:off x="129540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108149</xdr:rowOff>
    </xdr:from>
    <xdr:ext cx="762000" cy="259045"/>
    <xdr:sp macro="" textlink="">
      <xdr:nvSpPr>
        <xdr:cNvPr id="277" name="テキスト ボックス 276"/>
        <xdr:cNvSpPr txBox="1"/>
      </xdr:nvSpPr>
      <xdr:spPr>
        <a:xfrm>
          <a:off x="12623800" y="1073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全国平均値を上回っているが、類似団体及び青森県の平均値は下回っている。前年度から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％上昇した要因としては、出産・子育て応援交付金の支給開始や、子ども・子育て支援事業等の経常的な補助費の増加が挙げられる。</a:t>
          </a:r>
          <a:endParaRPr lang="ja-JP" altLang="ja-JP" sz="1100">
            <a:effectLst/>
          </a:endParaRPr>
        </a:p>
        <a:p>
          <a:r>
            <a:rPr kumimoji="1" lang="ja-JP" altLang="ja-JP" sz="1100">
              <a:solidFill>
                <a:schemeClr val="dk1"/>
              </a:solidFill>
              <a:effectLst/>
              <a:latin typeface="+mn-lt"/>
              <a:ea typeface="+mn-ea"/>
              <a:cs typeface="+mn-cs"/>
            </a:rPr>
            <a:t>　前年度より引き続き、町が出資する各種団体への単独補助金について、補助対象事業及び対象経費の明確化を図るとともに、補助金カルテを活用し毎年度見直しを行うなど、適正な支出となるよう努めてい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131572</xdr:rowOff>
    </xdr:to>
    <xdr:cxnSp macro="">
      <xdr:nvCxnSpPr>
        <xdr:cNvPr id="307" name="直線コネクタ 306"/>
        <xdr:cNvCxnSpPr/>
      </xdr:nvCxnSpPr>
      <xdr:spPr>
        <a:xfrm>
          <a:off x="15671800" y="62854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33274</xdr:rowOff>
    </xdr:to>
    <xdr:cxnSp macro="">
      <xdr:nvCxnSpPr>
        <xdr:cNvPr id="310" name="直線コネクタ 309"/>
        <xdr:cNvCxnSpPr/>
      </xdr:nvCxnSpPr>
      <xdr:spPr>
        <a:xfrm flipV="1">
          <a:off x="14782800" y="62854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33274</xdr:rowOff>
    </xdr:to>
    <xdr:cxnSp macro="">
      <xdr:nvCxnSpPr>
        <xdr:cNvPr id="313" name="直線コネクタ 312"/>
        <xdr:cNvCxnSpPr/>
      </xdr:nvCxnSpPr>
      <xdr:spPr>
        <a:xfrm>
          <a:off x="13893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4" name="フローチャート: 判断 313"/>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5" name="テキスト ボックス 314"/>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78994</xdr:rowOff>
    </xdr:to>
    <xdr:cxnSp macro="">
      <xdr:nvCxnSpPr>
        <xdr:cNvPr id="316" name="直線コネクタ 315"/>
        <xdr:cNvCxnSpPr/>
      </xdr:nvCxnSpPr>
      <xdr:spPr>
        <a:xfrm flipV="1">
          <a:off x="13004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7" name="フローチャート: 判断 316"/>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8" name="テキスト ボックス 317"/>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19" name="フローチャート: 判断 318"/>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0" name="テキスト ボックス 319"/>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6" name="楕円 325"/>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7"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8" name="楕円 327"/>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9" name="テキスト ボックス 328"/>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0" name="楕円 329"/>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31" name="テキスト ボックス 330"/>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2" name="楕円 331"/>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33" name="テキスト ボックス 332"/>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4" name="楕円 333"/>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5" name="テキスト ボックス 334"/>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全国及び青森県の平均値は下回ったものの、前年度と同指数であり、類似団体平均値を上回っている。</a:t>
          </a:r>
          <a:endParaRPr lang="ja-JP" altLang="ja-JP" sz="1100">
            <a:effectLst/>
          </a:endParaRPr>
        </a:p>
        <a:p>
          <a:r>
            <a:rPr kumimoji="1" lang="ja-JP" altLang="ja-JP" sz="1100">
              <a:solidFill>
                <a:schemeClr val="dk1"/>
              </a:solidFill>
              <a:effectLst/>
              <a:latin typeface="+mn-lt"/>
              <a:ea typeface="+mn-ea"/>
              <a:cs typeface="+mn-cs"/>
            </a:rPr>
            <a:t>　財政計画では、公債費は令和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年度までは減少傾向が続くものと見込んでいるが、新庁舎建設等の大規模な普通建設事業の予定を控えており、地方債の新規発行を伴う事業の実施にあたっては慎重に検討する必要がある。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60706</xdr:rowOff>
    </xdr:to>
    <xdr:cxnSp macro="">
      <xdr:nvCxnSpPr>
        <xdr:cNvPr id="365" name="直線コネクタ 364"/>
        <xdr:cNvCxnSpPr/>
      </xdr:nvCxnSpPr>
      <xdr:spPr>
        <a:xfrm>
          <a:off x="3987800" y="13262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124713</xdr:rowOff>
    </xdr:to>
    <xdr:cxnSp macro="">
      <xdr:nvCxnSpPr>
        <xdr:cNvPr id="368" name="直線コネクタ 367"/>
        <xdr:cNvCxnSpPr/>
      </xdr:nvCxnSpPr>
      <xdr:spPr>
        <a:xfrm flipV="1">
          <a:off x="3098800" y="132623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124713</xdr:rowOff>
    </xdr:to>
    <xdr:cxnSp macro="">
      <xdr:nvCxnSpPr>
        <xdr:cNvPr id="371" name="直線コネクタ 370"/>
        <xdr:cNvCxnSpPr/>
      </xdr:nvCxnSpPr>
      <xdr:spPr>
        <a:xfrm>
          <a:off x="2209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57913</xdr:rowOff>
    </xdr:from>
    <xdr:to>
      <xdr:col>15</xdr:col>
      <xdr:colOff>149225</xdr:colOff>
      <xdr:row>76</xdr:row>
      <xdr:rowOff>159513</xdr:rowOff>
    </xdr:to>
    <xdr:sp macro="" textlink="">
      <xdr:nvSpPr>
        <xdr:cNvPr id="372" name="フローチャート: 判断 371"/>
        <xdr:cNvSpPr/>
      </xdr:nvSpPr>
      <xdr:spPr>
        <a:xfrm>
          <a:off x="3048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73" name="テキスト ボックス 372"/>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115570</xdr:rowOff>
    </xdr:to>
    <xdr:cxnSp macro="">
      <xdr:nvCxnSpPr>
        <xdr:cNvPr id="374" name="直線コネクタ 373"/>
        <xdr:cNvCxnSpPr/>
      </xdr:nvCxnSpPr>
      <xdr:spPr>
        <a:xfrm>
          <a:off x="1320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75" name="フローチャート: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77" name="フローチャート: 判断 376"/>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78" name="テキスト ボックス 377"/>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4" name="楕円 383"/>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153433</xdr:rowOff>
    </xdr:from>
    <xdr:ext cx="762000" cy="259045"/>
    <xdr:sp macro="" textlink="">
      <xdr:nvSpPr>
        <xdr:cNvPr id="385" name="公債費該当値テキスト"/>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6" name="楕円 385"/>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87" name="テキスト ボックス 386"/>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8" name="楕円 387"/>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89" name="テキスト ボックス 388"/>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0" name="楕円 389"/>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1" name="テキスト ボックス 390"/>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2" name="楕円 391"/>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114571</xdr:rowOff>
    </xdr:from>
    <xdr:ext cx="762000" cy="259045"/>
    <xdr:sp macro="" textlink="">
      <xdr:nvSpPr>
        <xdr:cNvPr id="393" name="テキスト ボックス 392"/>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全国及び青森県のいずれの平均値も上回っている。特別会計に対する繰出金が多額であることが主な要因であると考えられるため、今後は経費別の抑制の取組を実施し、比率の減少を図る必要がある。</a:t>
          </a:r>
          <a:endParaRPr lang="ja-JP" altLang="ja-JP" sz="1050">
            <a:effectLst/>
          </a:endParaRPr>
        </a:p>
        <a:p>
          <a:r>
            <a:rPr kumimoji="1" lang="ja-JP" altLang="ja-JP" sz="1050">
              <a:solidFill>
                <a:schemeClr val="dk1"/>
              </a:solidFill>
              <a:effectLst/>
              <a:latin typeface="+mn-lt"/>
              <a:ea typeface="+mn-ea"/>
              <a:cs typeface="+mn-cs"/>
            </a:rPr>
            <a:t>　また、前年度と比較して</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上昇したことについては、物価高騰により物件費、維持補修費、扶助費といった経常的な経費が全般的に増加したのに対し、普通交付税及び地方特例交付金等の経常的な収入が減少したことが主な要因と考えられ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79</xdr:row>
      <xdr:rowOff>46989</xdr:rowOff>
    </xdr:to>
    <xdr:cxnSp macro="">
      <xdr:nvCxnSpPr>
        <xdr:cNvPr id="426" name="直線コネクタ 425"/>
        <xdr:cNvCxnSpPr/>
      </xdr:nvCxnSpPr>
      <xdr:spPr>
        <a:xfrm>
          <a:off x="15671800" y="13362939"/>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79</xdr:row>
      <xdr:rowOff>73661</xdr:rowOff>
    </xdr:to>
    <xdr:cxnSp macro="">
      <xdr:nvCxnSpPr>
        <xdr:cNvPr id="429" name="直線コネクタ 428"/>
        <xdr:cNvCxnSpPr/>
      </xdr:nvCxnSpPr>
      <xdr:spPr>
        <a:xfrm flipV="1">
          <a:off x="14782800" y="13362939"/>
          <a:ext cx="889000" cy="25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73661</xdr:rowOff>
    </xdr:to>
    <xdr:cxnSp macro="">
      <xdr:nvCxnSpPr>
        <xdr:cNvPr id="432" name="直線コネクタ 431"/>
        <xdr:cNvCxnSpPr/>
      </xdr:nvCxnSpPr>
      <xdr:spPr>
        <a:xfrm>
          <a:off x="13893800" y="135915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83820</xdr:rowOff>
    </xdr:from>
    <xdr:to>
      <xdr:col>74</xdr:col>
      <xdr:colOff>31750</xdr:colOff>
      <xdr:row>79</xdr:row>
      <xdr:rowOff>13970</xdr:rowOff>
    </xdr:to>
    <xdr:sp macro="" textlink="">
      <xdr:nvSpPr>
        <xdr:cNvPr id="433" name="フローチャート: 判断 432"/>
        <xdr:cNvSpPr/>
      </xdr:nvSpPr>
      <xdr:spPr>
        <a:xfrm>
          <a:off x="14732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24147</xdr:rowOff>
    </xdr:from>
    <xdr:ext cx="762000" cy="259045"/>
    <xdr:sp macro="" textlink="">
      <xdr:nvSpPr>
        <xdr:cNvPr id="434" name="テキスト ボックス 433"/>
        <xdr:cNvSpPr txBox="1"/>
      </xdr:nvSpPr>
      <xdr:spPr>
        <a:xfrm>
          <a:off x="14401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104139</xdr:rowOff>
    </xdr:to>
    <xdr:cxnSp macro="">
      <xdr:nvCxnSpPr>
        <xdr:cNvPr id="435" name="直線コネクタ 434"/>
        <xdr:cNvCxnSpPr/>
      </xdr:nvCxnSpPr>
      <xdr:spPr>
        <a:xfrm flipV="1">
          <a:off x="13004800" y="135915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6" name="フローチャート: 判断 435"/>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37" name="テキスト ボックス 436"/>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38" name="フローチャート: 判断 437"/>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39" name="テキスト ボックス 438"/>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45" name="楕円 444"/>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6"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7" name="楕円 446"/>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48" name="テキスト ボックス 44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22861</xdr:rowOff>
    </xdr:from>
    <xdr:to>
      <xdr:col>74</xdr:col>
      <xdr:colOff>31750</xdr:colOff>
      <xdr:row>79</xdr:row>
      <xdr:rowOff>124461</xdr:rowOff>
    </xdr:to>
    <xdr:sp macro="" textlink="">
      <xdr:nvSpPr>
        <xdr:cNvPr id="449" name="楕円 448"/>
        <xdr:cNvSpPr/>
      </xdr:nvSpPr>
      <xdr:spPr>
        <a:xfrm>
          <a:off x="14732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109238</xdr:rowOff>
    </xdr:from>
    <xdr:ext cx="762000" cy="259045"/>
    <xdr:sp macro="" textlink="">
      <xdr:nvSpPr>
        <xdr:cNvPr id="450" name="テキスト ボックス 449"/>
        <xdr:cNvSpPr txBox="1"/>
      </xdr:nvSpPr>
      <xdr:spPr>
        <a:xfrm>
          <a:off x="14401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1" name="楕円 450"/>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2" name="テキスト ボックス 451"/>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53339</xdr:rowOff>
    </xdr:from>
    <xdr:to>
      <xdr:col>65</xdr:col>
      <xdr:colOff>53975</xdr:colOff>
      <xdr:row>79</xdr:row>
      <xdr:rowOff>154939</xdr:rowOff>
    </xdr:to>
    <xdr:sp macro="" textlink="">
      <xdr:nvSpPr>
        <xdr:cNvPr id="453" name="楕円 452"/>
        <xdr:cNvSpPr/>
      </xdr:nvSpPr>
      <xdr:spPr>
        <a:xfrm>
          <a:off x="12954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139716</xdr:rowOff>
    </xdr:from>
    <xdr:ext cx="762000" cy="259045"/>
    <xdr:sp macro="" textlink="">
      <xdr:nvSpPr>
        <xdr:cNvPr id="454" name="テキスト ボックス 453"/>
        <xdr:cNvSpPr txBox="1"/>
      </xdr:nvSpPr>
      <xdr:spPr>
        <a:xfrm>
          <a:off x="12623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32011</xdr:rowOff>
    </xdr:from>
    <xdr:to>
      <xdr:col>29</xdr:col>
      <xdr:colOff>127000</xdr:colOff>
      <xdr:row>18</xdr:row>
      <xdr:rowOff>61517</xdr:rowOff>
    </xdr:to>
    <xdr:cxnSp macro="">
      <xdr:nvCxnSpPr>
        <xdr:cNvPr id="52" name="直線コネクタ 51"/>
        <xdr:cNvCxnSpPr/>
      </xdr:nvCxnSpPr>
      <xdr:spPr bwMode="auto">
        <a:xfrm flipV="1">
          <a:off x="5003800" y="3165736"/>
          <a:ext cx="647700" cy="29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61517</xdr:rowOff>
    </xdr:from>
    <xdr:to>
      <xdr:col>26</xdr:col>
      <xdr:colOff>50800</xdr:colOff>
      <xdr:row>18</xdr:row>
      <xdr:rowOff>64946</xdr:rowOff>
    </xdr:to>
    <xdr:cxnSp macro="">
      <xdr:nvCxnSpPr>
        <xdr:cNvPr id="55" name="直線コネクタ 54"/>
        <xdr:cNvCxnSpPr/>
      </xdr:nvCxnSpPr>
      <xdr:spPr bwMode="auto">
        <a:xfrm flipV="1">
          <a:off x="4305300" y="3195242"/>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51344</xdr:rowOff>
    </xdr:from>
    <xdr:to>
      <xdr:col>22</xdr:col>
      <xdr:colOff>114300</xdr:colOff>
      <xdr:row>18</xdr:row>
      <xdr:rowOff>64946</xdr:rowOff>
    </xdr:to>
    <xdr:cxnSp macro="">
      <xdr:nvCxnSpPr>
        <xdr:cNvPr id="58" name="直線コネクタ 57"/>
        <xdr:cNvCxnSpPr/>
      </xdr:nvCxnSpPr>
      <xdr:spPr bwMode="auto">
        <a:xfrm>
          <a:off x="3606800" y="3185069"/>
          <a:ext cx="698500" cy="1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126323</xdr:rowOff>
    </xdr:from>
    <xdr:to>
      <xdr:col>22</xdr:col>
      <xdr:colOff>165100</xdr:colOff>
      <xdr:row>17</xdr:row>
      <xdr:rowOff>56473</xdr:rowOff>
    </xdr:to>
    <xdr:sp macro="" textlink="">
      <xdr:nvSpPr>
        <xdr:cNvPr id="59" name="フローチャート: 判断 58"/>
        <xdr:cNvSpPr/>
      </xdr:nvSpPr>
      <xdr:spPr bwMode="auto">
        <a:xfrm>
          <a:off x="42545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66650</xdr:rowOff>
    </xdr:from>
    <xdr:ext cx="762000" cy="259045"/>
    <xdr:sp macro="" textlink="">
      <xdr:nvSpPr>
        <xdr:cNvPr id="60" name="テキスト ボックス 59"/>
        <xdr:cNvSpPr txBox="1"/>
      </xdr:nvSpPr>
      <xdr:spPr>
        <a:xfrm>
          <a:off x="3924300" y="268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51344</xdr:rowOff>
    </xdr:from>
    <xdr:to>
      <xdr:col>18</xdr:col>
      <xdr:colOff>177800</xdr:colOff>
      <xdr:row>18</xdr:row>
      <xdr:rowOff>61174</xdr:rowOff>
    </xdr:to>
    <xdr:cxnSp macro="">
      <xdr:nvCxnSpPr>
        <xdr:cNvPr id="61" name="直線コネクタ 60"/>
        <xdr:cNvCxnSpPr/>
      </xdr:nvCxnSpPr>
      <xdr:spPr bwMode="auto">
        <a:xfrm flipV="1">
          <a:off x="2908300" y="3185069"/>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137149</xdr:rowOff>
    </xdr:from>
    <xdr:to>
      <xdr:col>19</xdr:col>
      <xdr:colOff>38100</xdr:colOff>
      <xdr:row>17</xdr:row>
      <xdr:rowOff>67299</xdr:rowOff>
    </xdr:to>
    <xdr:sp macro="" textlink="">
      <xdr:nvSpPr>
        <xdr:cNvPr id="62" name="フローチャート: 判断 61"/>
        <xdr:cNvSpPr/>
      </xdr:nvSpPr>
      <xdr:spPr bwMode="auto">
        <a:xfrm>
          <a:off x="3556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77476</xdr:rowOff>
    </xdr:from>
    <xdr:ext cx="762000" cy="259045"/>
    <xdr:sp macro="" textlink="">
      <xdr:nvSpPr>
        <xdr:cNvPr id="63" name="テキスト ボックス 62"/>
        <xdr:cNvSpPr txBox="1"/>
      </xdr:nvSpPr>
      <xdr:spPr>
        <a:xfrm>
          <a:off x="3225800" y="269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148269</xdr:rowOff>
    </xdr:from>
    <xdr:to>
      <xdr:col>15</xdr:col>
      <xdr:colOff>101600</xdr:colOff>
      <xdr:row>17</xdr:row>
      <xdr:rowOff>78419</xdr:rowOff>
    </xdr:to>
    <xdr:sp macro="" textlink="">
      <xdr:nvSpPr>
        <xdr:cNvPr id="64" name="フローチャート: 判断 63"/>
        <xdr:cNvSpPr/>
      </xdr:nvSpPr>
      <xdr:spPr bwMode="auto">
        <a:xfrm>
          <a:off x="2857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88596</xdr:rowOff>
    </xdr:from>
    <xdr:ext cx="762000" cy="259045"/>
    <xdr:sp macro="" textlink="">
      <xdr:nvSpPr>
        <xdr:cNvPr id="65" name="テキスト ボックス 64"/>
        <xdr:cNvSpPr txBox="1"/>
      </xdr:nvSpPr>
      <xdr:spPr>
        <a:xfrm>
          <a:off x="2527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152661</xdr:rowOff>
    </xdr:from>
    <xdr:to>
      <xdr:col>29</xdr:col>
      <xdr:colOff>177800</xdr:colOff>
      <xdr:row>18</xdr:row>
      <xdr:rowOff>82811</xdr:rowOff>
    </xdr:to>
    <xdr:sp macro="" textlink="">
      <xdr:nvSpPr>
        <xdr:cNvPr id="71" name="楕円 70"/>
        <xdr:cNvSpPr/>
      </xdr:nvSpPr>
      <xdr:spPr bwMode="auto">
        <a:xfrm>
          <a:off x="5600700" y="311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124738</xdr:rowOff>
    </xdr:from>
    <xdr:ext cx="762000" cy="259045"/>
    <xdr:sp macro="" textlink="">
      <xdr:nvSpPr>
        <xdr:cNvPr id="72" name="人口1人当たり決算額の推移該当値テキスト130"/>
        <xdr:cNvSpPr txBox="1"/>
      </xdr:nvSpPr>
      <xdr:spPr>
        <a:xfrm>
          <a:off x="5740400" y="308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10717</xdr:rowOff>
    </xdr:from>
    <xdr:to>
      <xdr:col>26</xdr:col>
      <xdr:colOff>101600</xdr:colOff>
      <xdr:row>18</xdr:row>
      <xdr:rowOff>112317</xdr:rowOff>
    </xdr:to>
    <xdr:sp macro="" textlink="">
      <xdr:nvSpPr>
        <xdr:cNvPr id="73" name="楕円 72"/>
        <xdr:cNvSpPr/>
      </xdr:nvSpPr>
      <xdr:spPr bwMode="auto">
        <a:xfrm>
          <a:off x="4953000" y="314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97094</xdr:rowOff>
    </xdr:from>
    <xdr:ext cx="736600" cy="259045"/>
    <xdr:sp macro="" textlink="">
      <xdr:nvSpPr>
        <xdr:cNvPr id="74" name="テキスト ボックス 73"/>
        <xdr:cNvSpPr txBox="1"/>
      </xdr:nvSpPr>
      <xdr:spPr>
        <a:xfrm>
          <a:off x="4622800" y="3230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14146</xdr:rowOff>
    </xdr:from>
    <xdr:to>
      <xdr:col>22</xdr:col>
      <xdr:colOff>165100</xdr:colOff>
      <xdr:row>18</xdr:row>
      <xdr:rowOff>115746</xdr:rowOff>
    </xdr:to>
    <xdr:sp macro="" textlink="">
      <xdr:nvSpPr>
        <xdr:cNvPr id="75" name="楕円 74"/>
        <xdr:cNvSpPr/>
      </xdr:nvSpPr>
      <xdr:spPr bwMode="auto">
        <a:xfrm>
          <a:off x="4254500" y="314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100523</xdr:rowOff>
    </xdr:from>
    <xdr:ext cx="762000" cy="259045"/>
    <xdr:sp macro="" textlink="">
      <xdr:nvSpPr>
        <xdr:cNvPr id="76" name="テキスト ボックス 75"/>
        <xdr:cNvSpPr txBox="1"/>
      </xdr:nvSpPr>
      <xdr:spPr>
        <a:xfrm>
          <a:off x="3924300" y="323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544</xdr:rowOff>
    </xdr:from>
    <xdr:to>
      <xdr:col>19</xdr:col>
      <xdr:colOff>38100</xdr:colOff>
      <xdr:row>18</xdr:row>
      <xdr:rowOff>102144</xdr:rowOff>
    </xdr:to>
    <xdr:sp macro="" textlink="">
      <xdr:nvSpPr>
        <xdr:cNvPr id="77" name="楕円 76"/>
        <xdr:cNvSpPr/>
      </xdr:nvSpPr>
      <xdr:spPr bwMode="auto">
        <a:xfrm>
          <a:off x="3556000" y="313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86921</xdr:rowOff>
    </xdr:from>
    <xdr:ext cx="762000" cy="259045"/>
    <xdr:sp macro="" textlink="">
      <xdr:nvSpPr>
        <xdr:cNvPr id="78" name="テキスト ボックス 77"/>
        <xdr:cNvSpPr txBox="1"/>
      </xdr:nvSpPr>
      <xdr:spPr>
        <a:xfrm>
          <a:off x="3225800" y="3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10374</xdr:rowOff>
    </xdr:from>
    <xdr:to>
      <xdr:col>15</xdr:col>
      <xdr:colOff>101600</xdr:colOff>
      <xdr:row>18</xdr:row>
      <xdr:rowOff>111974</xdr:rowOff>
    </xdr:to>
    <xdr:sp macro="" textlink="">
      <xdr:nvSpPr>
        <xdr:cNvPr id="79" name="楕円 78"/>
        <xdr:cNvSpPr/>
      </xdr:nvSpPr>
      <xdr:spPr bwMode="auto">
        <a:xfrm>
          <a:off x="2857500" y="314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96751</xdr:rowOff>
    </xdr:from>
    <xdr:ext cx="762000" cy="259045"/>
    <xdr:sp macro="" textlink="">
      <xdr:nvSpPr>
        <xdr:cNvPr id="80" name="テキスト ボックス 79"/>
        <xdr:cNvSpPr txBox="1"/>
      </xdr:nvSpPr>
      <xdr:spPr>
        <a:xfrm>
          <a:off x="2527300" y="323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113627</xdr:rowOff>
    </xdr:from>
    <xdr:to>
      <xdr:col>29</xdr:col>
      <xdr:colOff>127000</xdr:colOff>
      <xdr:row>35</xdr:row>
      <xdr:rowOff>120466</xdr:rowOff>
    </xdr:to>
    <xdr:cxnSp macro="">
      <xdr:nvCxnSpPr>
        <xdr:cNvPr id="113" name="直線コネクタ 112"/>
        <xdr:cNvCxnSpPr/>
      </xdr:nvCxnSpPr>
      <xdr:spPr bwMode="auto">
        <a:xfrm>
          <a:off x="5003800" y="6723977"/>
          <a:ext cx="647700" cy="6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97739</xdr:rowOff>
    </xdr:from>
    <xdr:to>
      <xdr:col>26</xdr:col>
      <xdr:colOff>50800</xdr:colOff>
      <xdr:row>35</xdr:row>
      <xdr:rowOff>113627</xdr:rowOff>
    </xdr:to>
    <xdr:cxnSp macro="">
      <xdr:nvCxnSpPr>
        <xdr:cNvPr id="116" name="直線コネクタ 115"/>
        <xdr:cNvCxnSpPr/>
      </xdr:nvCxnSpPr>
      <xdr:spPr bwMode="auto">
        <a:xfrm>
          <a:off x="4305300" y="6708089"/>
          <a:ext cx="698500" cy="1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97739</xdr:rowOff>
    </xdr:from>
    <xdr:to>
      <xdr:col>22</xdr:col>
      <xdr:colOff>114300</xdr:colOff>
      <xdr:row>35</xdr:row>
      <xdr:rowOff>99702</xdr:rowOff>
    </xdr:to>
    <xdr:cxnSp macro="">
      <xdr:nvCxnSpPr>
        <xdr:cNvPr id="119" name="直線コネクタ 118"/>
        <xdr:cNvCxnSpPr/>
      </xdr:nvCxnSpPr>
      <xdr:spPr bwMode="auto">
        <a:xfrm flipV="1">
          <a:off x="3606800" y="6708089"/>
          <a:ext cx="698500" cy="1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277425</xdr:rowOff>
    </xdr:from>
    <xdr:to>
      <xdr:col>22</xdr:col>
      <xdr:colOff>165100</xdr:colOff>
      <xdr:row>36</xdr:row>
      <xdr:rowOff>36125</xdr:rowOff>
    </xdr:to>
    <xdr:sp macro="" textlink="">
      <xdr:nvSpPr>
        <xdr:cNvPr id="120" name="フローチャート: 判断 119"/>
        <xdr:cNvSpPr/>
      </xdr:nvSpPr>
      <xdr:spPr bwMode="auto">
        <a:xfrm>
          <a:off x="42545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20902</xdr:rowOff>
    </xdr:from>
    <xdr:ext cx="762000" cy="259045"/>
    <xdr:sp macro="" textlink="">
      <xdr:nvSpPr>
        <xdr:cNvPr id="121" name="テキスト ボックス 120"/>
        <xdr:cNvSpPr txBox="1"/>
      </xdr:nvSpPr>
      <xdr:spPr>
        <a:xfrm>
          <a:off x="3924300" y="697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99702</xdr:rowOff>
    </xdr:from>
    <xdr:to>
      <xdr:col>18</xdr:col>
      <xdr:colOff>177800</xdr:colOff>
      <xdr:row>35</xdr:row>
      <xdr:rowOff>118218</xdr:rowOff>
    </xdr:to>
    <xdr:cxnSp macro="">
      <xdr:nvCxnSpPr>
        <xdr:cNvPr id="122" name="直線コネクタ 121"/>
        <xdr:cNvCxnSpPr/>
      </xdr:nvCxnSpPr>
      <xdr:spPr bwMode="auto">
        <a:xfrm flipV="1">
          <a:off x="2908300" y="6710052"/>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242812</xdr:rowOff>
    </xdr:from>
    <xdr:to>
      <xdr:col>19</xdr:col>
      <xdr:colOff>38100</xdr:colOff>
      <xdr:row>36</xdr:row>
      <xdr:rowOff>1512</xdr:rowOff>
    </xdr:to>
    <xdr:sp macro="" textlink="">
      <xdr:nvSpPr>
        <xdr:cNvPr id="123" name="フローチャート: 判断 122"/>
        <xdr:cNvSpPr/>
      </xdr:nvSpPr>
      <xdr:spPr bwMode="auto">
        <a:xfrm>
          <a:off x="3556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329189</xdr:rowOff>
    </xdr:from>
    <xdr:ext cx="762000" cy="259045"/>
    <xdr:sp macro="" textlink="">
      <xdr:nvSpPr>
        <xdr:cNvPr id="124" name="テキスト ボックス 123"/>
        <xdr:cNvSpPr txBox="1"/>
      </xdr:nvSpPr>
      <xdr:spPr>
        <a:xfrm>
          <a:off x="32258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233210</xdr:rowOff>
    </xdr:from>
    <xdr:to>
      <xdr:col>15</xdr:col>
      <xdr:colOff>101600</xdr:colOff>
      <xdr:row>35</xdr:row>
      <xdr:rowOff>334810</xdr:rowOff>
    </xdr:to>
    <xdr:sp macro="" textlink="">
      <xdr:nvSpPr>
        <xdr:cNvPr id="125" name="フローチャート: 判断 124"/>
        <xdr:cNvSpPr/>
      </xdr:nvSpPr>
      <xdr:spPr bwMode="auto">
        <a:xfrm>
          <a:off x="2857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319587</xdr:rowOff>
    </xdr:from>
    <xdr:ext cx="762000" cy="259045"/>
    <xdr:sp macro="" textlink="">
      <xdr:nvSpPr>
        <xdr:cNvPr id="126" name="テキスト ボックス 125"/>
        <xdr:cNvSpPr txBox="1"/>
      </xdr:nvSpPr>
      <xdr:spPr>
        <a:xfrm>
          <a:off x="2527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69666</xdr:rowOff>
    </xdr:from>
    <xdr:to>
      <xdr:col>29</xdr:col>
      <xdr:colOff>177800</xdr:colOff>
      <xdr:row>35</xdr:row>
      <xdr:rowOff>171266</xdr:rowOff>
    </xdr:to>
    <xdr:sp macro="" textlink="">
      <xdr:nvSpPr>
        <xdr:cNvPr id="132" name="楕円 131"/>
        <xdr:cNvSpPr/>
      </xdr:nvSpPr>
      <xdr:spPr bwMode="auto">
        <a:xfrm>
          <a:off x="5600700" y="6680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257643</xdr:rowOff>
    </xdr:from>
    <xdr:ext cx="762000" cy="259045"/>
    <xdr:sp macro="" textlink="">
      <xdr:nvSpPr>
        <xdr:cNvPr id="133" name="人口1人当たり決算額の推移該当値テキスト445"/>
        <xdr:cNvSpPr txBox="1"/>
      </xdr:nvSpPr>
      <xdr:spPr>
        <a:xfrm>
          <a:off x="5740400" y="652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62827</xdr:rowOff>
    </xdr:from>
    <xdr:to>
      <xdr:col>26</xdr:col>
      <xdr:colOff>101600</xdr:colOff>
      <xdr:row>35</xdr:row>
      <xdr:rowOff>164427</xdr:rowOff>
    </xdr:to>
    <xdr:sp macro="" textlink="">
      <xdr:nvSpPr>
        <xdr:cNvPr id="134" name="楕円 133"/>
        <xdr:cNvSpPr/>
      </xdr:nvSpPr>
      <xdr:spPr bwMode="auto">
        <a:xfrm>
          <a:off x="4953000" y="667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174604</xdr:rowOff>
    </xdr:from>
    <xdr:ext cx="736600" cy="259045"/>
    <xdr:sp macro="" textlink="">
      <xdr:nvSpPr>
        <xdr:cNvPr id="135" name="テキスト ボックス 134"/>
        <xdr:cNvSpPr txBox="1"/>
      </xdr:nvSpPr>
      <xdr:spPr>
        <a:xfrm>
          <a:off x="4622800" y="6442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46939</xdr:rowOff>
    </xdr:from>
    <xdr:to>
      <xdr:col>22</xdr:col>
      <xdr:colOff>165100</xdr:colOff>
      <xdr:row>35</xdr:row>
      <xdr:rowOff>148539</xdr:rowOff>
    </xdr:to>
    <xdr:sp macro="" textlink="">
      <xdr:nvSpPr>
        <xdr:cNvPr id="136" name="楕円 135"/>
        <xdr:cNvSpPr/>
      </xdr:nvSpPr>
      <xdr:spPr bwMode="auto">
        <a:xfrm>
          <a:off x="4254500" y="665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158716</xdr:rowOff>
    </xdr:from>
    <xdr:ext cx="762000" cy="259045"/>
    <xdr:sp macro="" textlink="">
      <xdr:nvSpPr>
        <xdr:cNvPr id="137" name="テキスト ボックス 136"/>
        <xdr:cNvSpPr txBox="1"/>
      </xdr:nvSpPr>
      <xdr:spPr>
        <a:xfrm>
          <a:off x="3924300" y="642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48902</xdr:rowOff>
    </xdr:from>
    <xdr:to>
      <xdr:col>19</xdr:col>
      <xdr:colOff>38100</xdr:colOff>
      <xdr:row>35</xdr:row>
      <xdr:rowOff>150502</xdr:rowOff>
    </xdr:to>
    <xdr:sp macro="" textlink="">
      <xdr:nvSpPr>
        <xdr:cNvPr id="138" name="楕円 137"/>
        <xdr:cNvSpPr/>
      </xdr:nvSpPr>
      <xdr:spPr bwMode="auto">
        <a:xfrm>
          <a:off x="3556000" y="665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160678</xdr:rowOff>
    </xdr:from>
    <xdr:ext cx="762000" cy="259045"/>
    <xdr:sp macro="" textlink="">
      <xdr:nvSpPr>
        <xdr:cNvPr id="139" name="テキスト ボックス 138"/>
        <xdr:cNvSpPr txBox="1"/>
      </xdr:nvSpPr>
      <xdr:spPr>
        <a:xfrm>
          <a:off x="3225800" y="642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67418</xdr:rowOff>
    </xdr:from>
    <xdr:to>
      <xdr:col>15</xdr:col>
      <xdr:colOff>101600</xdr:colOff>
      <xdr:row>35</xdr:row>
      <xdr:rowOff>169018</xdr:rowOff>
    </xdr:to>
    <xdr:sp macro="" textlink="">
      <xdr:nvSpPr>
        <xdr:cNvPr id="140" name="楕円 139"/>
        <xdr:cNvSpPr/>
      </xdr:nvSpPr>
      <xdr:spPr bwMode="auto">
        <a:xfrm>
          <a:off x="2857500" y="6677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179195</xdr:rowOff>
    </xdr:from>
    <xdr:ext cx="762000" cy="259045"/>
    <xdr:sp macro="" textlink="">
      <xdr:nvSpPr>
        <xdr:cNvPr id="141" name="テキスト ボックス 140"/>
        <xdr:cNvSpPr txBox="1"/>
      </xdr:nvSpPr>
      <xdr:spPr>
        <a:xfrm>
          <a:off x="2527300" y="644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25,284
25,012
71.96
12,125,552
11,765,905
327,395
6,860,357
8,347,493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9493</xdr:rowOff>
    </xdr:from>
    <xdr:to>
      <xdr:col>24</xdr:col>
      <xdr:colOff>63500</xdr:colOff>
      <xdr:row>38</xdr:row>
      <xdr:rowOff>42564</xdr:rowOff>
    </xdr:to>
    <xdr:cxnSp macro="">
      <xdr:nvCxnSpPr>
        <xdr:cNvPr id="61" name="直線コネクタ 60"/>
        <xdr:cNvCxnSpPr/>
      </xdr:nvCxnSpPr>
      <xdr:spPr>
        <a:xfrm flipV="1">
          <a:off x="3797300" y="6524593"/>
          <a:ext cx="8382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31115</xdr:rowOff>
    </xdr:from>
    <xdr:to>
      <xdr:col>19</xdr:col>
      <xdr:colOff>177800</xdr:colOff>
      <xdr:row>38</xdr:row>
      <xdr:rowOff>42564</xdr:rowOff>
    </xdr:to>
    <xdr:cxnSp macro="">
      <xdr:nvCxnSpPr>
        <xdr:cNvPr id="64" name="直線コネクタ 63"/>
        <xdr:cNvCxnSpPr/>
      </xdr:nvCxnSpPr>
      <xdr:spPr>
        <a:xfrm>
          <a:off x="2908300" y="6546215"/>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31115</xdr:rowOff>
    </xdr:from>
    <xdr:to>
      <xdr:col>15</xdr:col>
      <xdr:colOff>50800</xdr:colOff>
      <xdr:row>38</xdr:row>
      <xdr:rowOff>71520</xdr:rowOff>
    </xdr:to>
    <xdr:cxnSp macro="">
      <xdr:nvCxnSpPr>
        <xdr:cNvPr id="67" name="直線コネクタ 66"/>
        <xdr:cNvCxnSpPr/>
      </xdr:nvCxnSpPr>
      <xdr:spPr>
        <a:xfrm flipV="1">
          <a:off x="2019300" y="6546215"/>
          <a:ext cx="8890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86538</xdr:rowOff>
    </xdr:from>
    <xdr:to>
      <xdr:col>15</xdr:col>
      <xdr:colOff>101600</xdr:colOff>
      <xdr:row>36</xdr:row>
      <xdr:rowOff>16688</xdr:rowOff>
    </xdr:to>
    <xdr:sp macro="" textlink="">
      <xdr:nvSpPr>
        <xdr:cNvPr id="68" name="フローチャート: 判断 67"/>
        <xdr:cNvSpPr/>
      </xdr:nvSpPr>
      <xdr:spPr>
        <a:xfrm>
          <a:off x="2857500" y="608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33215</xdr:rowOff>
    </xdr:from>
    <xdr:ext cx="534377" cy="259045"/>
    <xdr:sp macro="" textlink="">
      <xdr:nvSpPr>
        <xdr:cNvPr id="69" name="テキスト ボックス 68"/>
        <xdr:cNvSpPr txBox="1"/>
      </xdr:nvSpPr>
      <xdr:spPr>
        <a:xfrm>
          <a:off x="2641111" y="58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69558</xdr:rowOff>
    </xdr:from>
    <xdr:to>
      <xdr:col>10</xdr:col>
      <xdr:colOff>114300</xdr:colOff>
      <xdr:row>38</xdr:row>
      <xdr:rowOff>71520</xdr:rowOff>
    </xdr:to>
    <xdr:cxnSp macro="">
      <xdr:nvCxnSpPr>
        <xdr:cNvPr id="70" name="直線コネクタ 69"/>
        <xdr:cNvCxnSpPr/>
      </xdr:nvCxnSpPr>
      <xdr:spPr>
        <a:xfrm>
          <a:off x="1130300" y="6584658"/>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70555</xdr:rowOff>
    </xdr:from>
    <xdr:to>
      <xdr:col>10</xdr:col>
      <xdr:colOff>165100</xdr:colOff>
      <xdr:row>37</xdr:row>
      <xdr:rowOff>705</xdr:rowOff>
    </xdr:to>
    <xdr:sp macro="" textlink="">
      <xdr:nvSpPr>
        <xdr:cNvPr id="71" name="フローチャート: 判断 70"/>
        <xdr:cNvSpPr/>
      </xdr:nvSpPr>
      <xdr:spPr>
        <a:xfrm>
          <a:off x="1968500" y="624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17232</xdr:rowOff>
    </xdr:from>
    <xdr:ext cx="534377" cy="259045"/>
    <xdr:sp macro="" textlink="">
      <xdr:nvSpPr>
        <xdr:cNvPr id="72" name="テキスト ボックス 71"/>
        <xdr:cNvSpPr txBox="1"/>
      </xdr:nvSpPr>
      <xdr:spPr>
        <a:xfrm>
          <a:off x="1752111" y="60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68478</xdr:rowOff>
    </xdr:from>
    <xdr:to>
      <xdr:col>6</xdr:col>
      <xdr:colOff>38100</xdr:colOff>
      <xdr:row>36</xdr:row>
      <xdr:rowOff>170078</xdr:rowOff>
    </xdr:to>
    <xdr:sp macro="" textlink="">
      <xdr:nvSpPr>
        <xdr:cNvPr id="73" name="フローチャート: 判断 72"/>
        <xdr:cNvSpPr/>
      </xdr:nvSpPr>
      <xdr:spPr>
        <a:xfrm>
          <a:off x="1079500" y="62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15155</xdr:rowOff>
    </xdr:from>
    <xdr:ext cx="534377" cy="259045"/>
    <xdr:sp macro="" textlink="">
      <xdr:nvSpPr>
        <xdr:cNvPr id="74" name="テキスト ボックス 73"/>
        <xdr:cNvSpPr txBox="1"/>
      </xdr:nvSpPr>
      <xdr:spPr>
        <a:xfrm>
          <a:off x="863111" y="60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130143</xdr:rowOff>
    </xdr:from>
    <xdr:to>
      <xdr:col>24</xdr:col>
      <xdr:colOff>114300</xdr:colOff>
      <xdr:row>38</xdr:row>
      <xdr:rowOff>60293</xdr:rowOff>
    </xdr:to>
    <xdr:sp macro="" textlink="">
      <xdr:nvSpPr>
        <xdr:cNvPr id="80" name="楕円 79"/>
        <xdr:cNvSpPr/>
      </xdr:nvSpPr>
      <xdr:spPr>
        <a:xfrm>
          <a:off x="4584700" y="64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108570</xdr:rowOff>
    </xdr:from>
    <xdr:ext cx="534377" cy="259045"/>
    <xdr:sp macro="" textlink="">
      <xdr:nvSpPr>
        <xdr:cNvPr id="81" name="人件費該当値テキスト"/>
        <xdr:cNvSpPr txBox="1"/>
      </xdr:nvSpPr>
      <xdr:spPr>
        <a:xfrm>
          <a:off x="4686300" y="64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163214</xdr:rowOff>
    </xdr:from>
    <xdr:to>
      <xdr:col>20</xdr:col>
      <xdr:colOff>38100</xdr:colOff>
      <xdr:row>38</xdr:row>
      <xdr:rowOff>93364</xdr:rowOff>
    </xdr:to>
    <xdr:sp macro="" textlink="">
      <xdr:nvSpPr>
        <xdr:cNvPr id="82" name="楕円 81"/>
        <xdr:cNvSpPr/>
      </xdr:nvSpPr>
      <xdr:spPr>
        <a:xfrm>
          <a:off x="3746500" y="65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84491</xdr:rowOff>
    </xdr:from>
    <xdr:ext cx="534377" cy="259045"/>
    <xdr:sp macro="" textlink="">
      <xdr:nvSpPr>
        <xdr:cNvPr id="83" name="テキスト ボックス 82"/>
        <xdr:cNvSpPr txBox="1"/>
      </xdr:nvSpPr>
      <xdr:spPr>
        <a:xfrm>
          <a:off x="3530111" y="659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151765</xdr:rowOff>
    </xdr:from>
    <xdr:to>
      <xdr:col>15</xdr:col>
      <xdr:colOff>101600</xdr:colOff>
      <xdr:row>38</xdr:row>
      <xdr:rowOff>81915</xdr:rowOff>
    </xdr:to>
    <xdr:sp macro="" textlink="">
      <xdr:nvSpPr>
        <xdr:cNvPr id="84" name="楕円 83"/>
        <xdr:cNvSpPr/>
      </xdr:nvSpPr>
      <xdr:spPr>
        <a:xfrm>
          <a:off x="2857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73042</xdr:rowOff>
    </xdr:from>
    <xdr:ext cx="534377" cy="259045"/>
    <xdr:sp macro="" textlink="">
      <xdr:nvSpPr>
        <xdr:cNvPr id="85" name="テキスト ボックス 84"/>
        <xdr:cNvSpPr txBox="1"/>
      </xdr:nvSpPr>
      <xdr:spPr>
        <a:xfrm>
          <a:off x="2641111" y="65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20720</xdr:rowOff>
    </xdr:from>
    <xdr:to>
      <xdr:col>10</xdr:col>
      <xdr:colOff>165100</xdr:colOff>
      <xdr:row>38</xdr:row>
      <xdr:rowOff>122320</xdr:rowOff>
    </xdr:to>
    <xdr:sp macro="" textlink="">
      <xdr:nvSpPr>
        <xdr:cNvPr id="86" name="楕円 85"/>
        <xdr:cNvSpPr/>
      </xdr:nvSpPr>
      <xdr:spPr>
        <a:xfrm>
          <a:off x="1968500" y="65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113447</xdr:rowOff>
    </xdr:from>
    <xdr:ext cx="534377" cy="259045"/>
    <xdr:sp macro="" textlink="">
      <xdr:nvSpPr>
        <xdr:cNvPr id="87" name="テキスト ボックス 86"/>
        <xdr:cNvSpPr txBox="1"/>
      </xdr:nvSpPr>
      <xdr:spPr>
        <a:xfrm>
          <a:off x="1752111" y="66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18758</xdr:rowOff>
    </xdr:from>
    <xdr:to>
      <xdr:col>6</xdr:col>
      <xdr:colOff>38100</xdr:colOff>
      <xdr:row>38</xdr:row>
      <xdr:rowOff>120358</xdr:rowOff>
    </xdr:to>
    <xdr:sp macro="" textlink="">
      <xdr:nvSpPr>
        <xdr:cNvPr id="88" name="楕円 87"/>
        <xdr:cNvSpPr/>
      </xdr:nvSpPr>
      <xdr:spPr>
        <a:xfrm>
          <a:off x="1079500" y="65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111485</xdr:rowOff>
    </xdr:from>
    <xdr:ext cx="534377" cy="259045"/>
    <xdr:sp macro="" textlink="">
      <xdr:nvSpPr>
        <xdr:cNvPr id="89" name="テキスト ボックス 88"/>
        <xdr:cNvSpPr txBox="1"/>
      </xdr:nvSpPr>
      <xdr:spPr>
        <a:xfrm>
          <a:off x="863111" y="662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48785</xdr:rowOff>
    </xdr:from>
    <xdr:to>
      <xdr:col>24</xdr:col>
      <xdr:colOff>63500</xdr:colOff>
      <xdr:row>58</xdr:row>
      <xdr:rowOff>94209</xdr:rowOff>
    </xdr:to>
    <xdr:cxnSp macro="">
      <xdr:nvCxnSpPr>
        <xdr:cNvPr id="119" name="直線コネクタ 118"/>
        <xdr:cNvCxnSpPr/>
      </xdr:nvCxnSpPr>
      <xdr:spPr>
        <a:xfrm flipV="1">
          <a:off x="3797300" y="9992885"/>
          <a:ext cx="838200" cy="4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82397</xdr:rowOff>
    </xdr:from>
    <xdr:to>
      <xdr:col>19</xdr:col>
      <xdr:colOff>177800</xdr:colOff>
      <xdr:row>58</xdr:row>
      <xdr:rowOff>94209</xdr:rowOff>
    </xdr:to>
    <xdr:cxnSp macro="">
      <xdr:nvCxnSpPr>
        <xdr:cNvPr id="122" name="直線コネクタ 121"/>
        <xdr:cNvCxnSpPr/>
      </xdr:nvCxnSpPr>
      <xdr:spPr>
        <a:xfrm>
          <a:off x="2908300" y="10026497"/>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82397</xdr:rowOff>
    </xdr:from>
    <xdr:to>
      <xdr:col>15</xdr:col>
      <xdr:colOff>50800</xdr:colOff>
      <xdr:row>58</xdr:row>
      <xdr:rowOff>108047</xdr:rowOff>
    </xdr:to>
    <xdr:cxnSp macro="">
      <xdr:nvCxnSpPr>
        <xdr:cNvPr id="125" name="直線コネクタ 124"/>
        <xdr:cNvCxnSpPr/>
      </xdr:nvCxnSpPr>
      <xdr:spPr>
        <a:xfrm flipV="1">
          <a:off x="2019300" y="10026497"/>
          <a:ext cx="889000" cy="2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39926</xdr:rowOff>
    </xdr:from>
    <xdr:to>
      <xdr:col>15</xdr:col>
      <xdr:colOff>101600</xdr:colOff>
      <xdr:row>58</xdr:row>
      <xdr:rowOff>141526</xdr:rowOff>
    </xdr:to>
    <xdr:sp macro="" textlink="">
      <xdr:nvSpPr>
        <xdr:cNvPr id="126" name="フローチャート: 判断 125"/>
        <xdr:cNvSpPr/>
      </xdr:nvSpPr>
      <xdr:spPr>
        <a:xfrm>
          <a:off x="2857500" y="998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132653</xdr:rowOff>
    </xdr:from>
    <xdr:ext cx="534377" cy="259045"/>
    <xdr:sp macro="" textlink="">
      <xdr:nvSpPr>
        <xdr:cNvPr id="127" name="テキスト ボックス 126"/>
        <xdr:cNvSpPr txBox="1"/>
      </xdr:nvSpPr>
      <xdr:spPr>
        <a:xfrm>
          <a:off x="2641111" y="1007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108047</xdr:rowOff>
    </xdr:from>
    <xdr:to>
      <xdr:col>10</xdr:col>
      <xdr:colOff>114300</xdr:colOff>
      <xdr:row>58</xdr:row>
      <xdr:rowOff>143518</xdr:rowOff>
    </xdr:to>
    <xdr:cxnSp macro="">
      <xdr:nvCxnSpPr>
        <xdr:cNvPr id="128" name="直線コネクタ 127"/>
        <xdr:cNvCxnSpPr/>
      </xdr:nvCxnSpPr>
      <xdr:spPr>
        <a:xfrm flipV="1">
          <a:off x="1130300" y="10052147"/>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25402</xdr:rowOff>
    </xdr:from>
    <xdr:to>
      <xdr:col>10</xdr:col>
      <xdr:colOff>165100</xdr:colOff>
      <xdr:row>58</xdr:row>
      <xdr:rowOff>127002</xdr:rowOff>
    </xdr:to>
    <xdr:sp macro="" textlink="">
      <xdr:nvSpPr>
        <xdr:cNvPr id="129" name="フローチャート: 判断 128"/>
        <xdr:cNvSpPr/>
      </xdr:nvSpPr>
      <xdr:spPr>
        <a:xfrm>
          <a:off x="1968500" y="996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143529</xdr:rowOff>
    </xdr:from>
    <xdr:ext cx="534377" cy="259045"/>
    <xdr:sp macro="" textlink="">
      <xdr:nvSpPr>
        <xdr:cNvPr id="130" name="テキスト ボックス 129"/>
        <xdr:cNvSpPr txBox="1"/>
      </xdr:nvSpPr>
      <xdr:spPr>
        <a:xfrm>
          <a:off x="1752111" y="974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30249</xdr:rowOff>
    </xdr:from>
    <xdr:to>
      <xdr:col>6</xdr:col>
      <xdr:colOff>38100</xdr:colOff>
      <xdr:row>58</xdr:row>
      <xdr:rowOff>131849</xdr:rowOff>
    </xdr:to>
    <xdr:sp macro="" textlink="">
      <xdr:nvSpPr>
        <xdr:cNvPr id="131" name="フローチャート: 判断 130"/>
        <xdr:cNvSpPr/>
      </xdr:nvSpPr>
      <xdr:spPr>
        <a:xfrm>
          <a:off x="1079500" y="99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148376</xdr:rowOff>
    </xdr:from>
    <xdr:ext cx="534377" cy="259045"/>
    <xdr:sp macro="" textlink="">
      <xdr:nvSpPr>
        <xdr:cNvPr id="132" name="テキスト ボックス 131"/>
        <xdr:cNvSpPr txBox="1"/>
      </xdr:nvSpPr>
      <xdr:spPr>
        <a:xfrm>
          <a:off x="863111" y="974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169435</xdr:rowOff>
    </xdr:from>
    <xdr:to>
      <xdr:col>24</xdr:col>
      <xdr:colOff>114300</xdr:colOff>
      <xdr:row>58</xdr:row>
      <xdr:rowOff>99585</xdr:rowOff>
    </xdr:to>
    <xdr:sp macro="" textlink="">
      <xdr:nvSpPr>
        <xdr:cNvPr id="138" name="楕円 137"/>
        <xdr:cNvSpPr/>
      </xdr:nvSpPr>
      <xdr:spPr>
        <a:xfrm>
          <a:off x="4584700" y="99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147862</xdr:rowOff>
    </xdr:from>
    <xdr:ext cx="534377" cy="259045"/>
    <xdr:sp macro="" textlink="">
      <xdr:nvSpPr>
        <xdr:cNvPr id="139" name="物件費該当値テキスト"/>
        <xdr:cNvSpPr txBox="1"/>
      </xdr:nvSpPr>
      <xdr:spPr>
        <a:xfrm>
          <a:off x="4686300" y="992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43409</xdr:rowOff>
    </xdr:from>
    <xdr:to>
      <xdr:col>20</xdr:col>
      <xdr:colOff>38100</xdr:colOff>
      <xdr:row>58</xdr:row>
      <xdr:rowOff>145009</xdr:rowOff>
    </xdr:to>
    <xdr:sp macro="" textlink="">
      <xdr:nvSpPr>
        <xdr:cNvPr id="140" name="楕円 139"/>
        <xdr:cNvSpPr/>
      </xdr:nvSpPr>
      <xdr:spPr>
        <a:xfrm>
          <a:off x="3746500" y="99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136136</xdr:rowOff>
    </xdr:from>
    <xdr:ext cx="534377" cy="259045"/>
    <xdr:sp macro="" textlink="">
      <xdr:nvSpPr>
        <xdr:cNvPr id="141" name="テキスト ボックス 140"/>
        <xdr:cNvSpPr txBox="1"/>
      </xdr:nvSpPr>
      <xdr:spPr>
        <a:xfrm>
          <a:off x="3530111" y="1008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31597</xdr:rowOff>
    </xdr:from>
    <xdr:to>
      <xdr:col>15</xdr:col>
      <xdr:colOff>101600</xdr:colOff>
      <xdr:row>58</xdr:row>
      <xdr:rowOff>133197</xdr:rowOff>
    </xdr:to>
    <xdr:sp macro="" textlink="">
      <xdr:nvSpPr>
        <xdr:cNvPr id="142" name="楕円 141"/>
        <xdr:cNvSpPr/>
      </xdr:nvSpPr>
      <xdr:spPr>
        <a:xfrm>
          <a:off x="2857500" y="99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149724</xdr:rowOff>
    </xdr:from>
    <xdr:ext cx="534377" cy="259045"/>
    <xdr:sp macro="" textlink="">
      <xdr:nvSpPr>
        <xdr:cNvPr id="143" name="テキスト ボックス 142"/>
        <xdr:cNvSpPr txBox="1"/>
      </xdr:nvSpPr>
      <xdr:spPr>
        <a:xfrm>
          <a:off x="2641111" y="975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57247</xdr:rowOff>
    </xdr:from>
    <xdr:to>
      <xdr:col>10</xdr:col>
      <xdr:colOff>165100</xdr:colOff>
      <xdr:row>58</xdr:row>
      <xdr:rowOff>158847</xdr:rowOff>
    </xdr:to>
    <xdr:sp macro="" textlink="">
      <xdr:nvSpPr>
        <xdr:cNvPr id="144" name="楕円 143"/>
        <xdr:cNvSpPr/>
      </xdr:nvSpPr>
      <xdr:spPr>
        <a:xfrm>
          <a:off x="1968500" y="1000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149974</xdr:rowOff>
    </xdr:from>
    <xdr:ext cx="534377" cy="259045"/>
    <xdr:sp macro="" textlink="">
      <xdr:nvSpPr>
        <xdr:cNvPr id="145" name="テキスト ボックス 144"/>
        <xdr:cNvSpPr txBox="1"/>
      </xdr:nvSpPr>
      <xdr:spPr>
        <a:xfrm>
          <a:off x="1752111" y="1009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92718</xdr:rowOff>
    </xdr:from>
    <xdr:to>
      <xdr:col>6</xdr:col>
      <xdr:colOff>38100</xdr:colOff>
      <xdr:row>59</xdr:row>
      <xdr:rowOff>22868</xdr:rowOff>
    </xdr:to>
    <xdr:sp macro="" textlink="">
      <xdr:nvSpPr>
        <xdr:cNvPr id="146" name="楕円 145"/>
        <xdr:cNvSpPr/>
      </xdr:nvSpPr>
      <xdr:spPr>
        <a:xfrm>
          <a:off x="1079500" y="100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13995</xdr:rowOff>
    </xdr:from>
    <xdr:ext cx="534377" cy="259045"/>
    <xdr:sp macro="" textlink="">
      <xdr:nvSpPr>
        <xdr:cNvPr id="147" name="テキスト ボックス 146"/>
        <xdr:cNvSpPr txBox="1"/>
      </xdr:nvSpPr>
      <xdr:spPr>
        <a:xfrm>
          <a:off x="863111" y="101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167589</xdr:rowOff>
    </xdr:from>
    <xdr:to>
      <xdr:col>24</xdr:col>
      <xdr:colOff>63500</xdr:colOff>
      <xdr:row>75</xdr:row>
      <xdr:rowOff>36190</xdr:rowOff>
    </xdr:to>
    <xdr:cxnSp macro="">
      <xdr:nvCxnSpPr>
        <xdr:cNvPr id="174" name="直線コネクタ 173"/>
        <xdr:cNvCxnSpPr/>
      </xdr:nvCxnSpPr>
      <xdr:spPr>
        <a:xfrm flipV="1">
          <a:off x="3797300" y="12854889"/>
          <a:ext cx="838200" cy="4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36190</xdr:rowOff>
    </xdr:from>
    <xdr:to>
      <xdr:col>19</xdr:col>
      <xdr:colOff>177800</xdr:colOff>
      <xdr:row>75</xdr:row>
      <xdr:rowOff>117708</xdr:rowOff>
    </xdr:to>
    <xdr:cxnSp macro="">
      <xdr:nvCxnSpPr>
        <xdr:cNvPr id="177" name="直線コネクタ 176"/>
        <xdr:cNvCxnSpPr/>
      </xdr:nvCxnSpPr>
      <xdr:spPr>
        <a:xfrm flipV="1">
          <a:off x="2908300" y="12894940"/>
          <a:ext cx="889000" cy="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117708</xdr:rowOff>
    </xdr:from>
    <xdr:to>
      <xdr:col>15</xdr:col>
      <xdr:colOff>50800</xdr:colOff>
      <xdr:row>76</xdr:row>
      <xdr:rowOff>108610</xdr:rowOff>
    </xdr:to>
    <xdr:cxnSp macro="">
      <xdr:nvCxnSpPr>
        <xdr:cNvPr id="180" name="直線コネクタ 179"/>
        <xdr:cNvCxnSpPr/>
      </xdr:nvCxnSpPr>
      <xdr:spPr>
        <a:xfrm flipV="1">
          <a:off x="2019300" y="12976458"/>
          <a:ext cx="889000" cy="16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57217</xdr:rowOff>
    </xdr:from>
    <xdr:to>
      <xdr:col>15</xdr:col>
      <xdr:colOff>101600</xdr:colOff>
      <xdr:row>77</xdr:row>
      <xdr:rowOff>158817</xdr:rowOff>
    </xdr:to>
    <xdr:sp macro="" textlink="">
      <xdr:nvSpPr>
        <xdr:cNvPr id="181" name="フローチャート: 判断 180"/>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149944</xdr:rowOff>
    </xdr:from>
    <xdr:ext cx="469744" cy="259045"/>
    <xdr:sp macro="" textlink="">
      <xdr:nvSpPr>
        <xdr:cNvPr id="182" name="テキスト ボックス 181"/>
        <xdr:cNvSpPr txBox="1"/>
      </xdr:nvSpPr>
      <xdr:spPr>
        <a:xfrm>
          <a:off x="2673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24943</xdr:rowOff>
    </xdr:from>
    <xdr:to>
      <xdr:col>10</xdr:col>
      <xdr:colOff>114300</xdr:colOff>
      <xdr:row>76</xdr:row>
      <xdr:rowOff>108610</xdr:rowOff>
    </xdr:to>
    <xdr:cxnSp macro="">
      <xdr:nvCxnSpPr>
        <xdr:cNvPr id="183" name="直線コネクタ 182"/>
        <xdr:cNvCxnSpPr/>
      </xdr:nvCxnSpPr>
      <xdr:spPr>
        <a:xfrm>
          <a:off x="1130300" y="13055143"/>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68098</xdr:rowOff>
    </xdr:from>
    <xdr:to>
      <xdr:col>10</xdr:col>
      <xdr:colOff>165100</xdr:colOff>
      <xdr:row>77</xdr:row>
      <xdr:rowOff>169698</xdr:rowOff>
    </xdr:to>
    <xdr:sp macro="" textlink="">
      <xdr:nvSpPr>
        <xdr:cNvPr id="184" name="フローチャート: 判断 183"/>
        <xdr:cNvSpPr/>
      </xdr:nvSpPr>
      <xdr:spPr>
        <a:xfrm>
          <a:off x="1968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160825</xdr:rowOff>
    </xdr:from>
    <xdr:ext cx="469744" cy="259045"/>
    <xdr:sp macro="" textlink="">
      <xdr:nvSpPr>
        <xdr:cNvPr id="185" name="テキスト ボックス 184"/>
        <xdr:cNvSpPr txBox="1"/>
      </xdr:nvSpPr>
      <xdr:spPr>
        <a:xfrm>
          <a:off x="1784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50633</xdr:rowOff>
    </xdr:from>
    <xdr:to>
      <xdr:col>6</xdr:col>
      <xdr:colOff>38100</xdr:colOff>
      <xdr:row>77</xdr:row>
      <xdr:rowOff>152233</xdr:rowOff>
    </xdr:to>
    <xdr:sp macro="" textlink="">
      <xdr:nvSpPr>
        <xdr:cNvPr id="186" name="フローチャート: 判断 185"/>
        <xdr:cNvSpPr/>
      </xdr:nvSpPr>
      <xdr:spPr>
        <a:xfrm>
          <a:off x="1079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143360</xdr:rowOff>
    </xdr:from>
    <xdr:ext cx="469744" cy="259045"/>
    <xdr:sp macro="" textlink="">
      <xdr:nvSpPr>
        <xdr:cNvPr id="187" name="テキスト ボックス 186"/>
        <xdr:cNvSpPr txBox="1"/>
      </xdr:nvSpPr>
      <xdr:spPr>
        <a:xfrm>
          <a:off x="895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116789</xdr:rowOff>
    </xdr:from>
    <xdr:to>
      <xdr:col>24</xdr:col>
      <xdr:colOff>114300</xdr:colOff>
      <xdr:row>75</xdr:row>
      <xdr:rowOff>46939</xdr:rowOff>
    </xdr:to>
    <xdr:sp macro="" textlink="">
      <xdr:nvSpPr>
        <xdr:cNvPr id="193" name="楕円 192"/>
        <xdr:cNvSpPr/>
      </xdr:nvSpPr>
      <xdr:spPr>
        <a:xfrm>
          <a:off x="4584700" y="128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139666</xdr:rowOff>
    </xdr:from>
    <xdr:ext cx="534377" cy="259045"/>
    <xdr:sp macro="" textlink="">
      <xdr:nvSpPr>
        <xdr:cNvPr id="194" name="維持補修費該当値テキスト"/>
        <xdr:cNvSpPr txBox="1"/>
      </xdr:nvSpPr>
      <xdr:spPr>
        <a:xfrm>
          <a:off x="4686300" y="1265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156840</xdr:rowOff>
    </xdr:from>
    <xdr:to>
      <xdr:col>20</xdr:col>
      <xdr:colOff>38100</xdr:colOff>
      <xdr:row>75</xdr:row>
      <xdr:rowOff>86990</xdr:rowOff>
    </xdr:to>
    <xdr:sp macro="" textlink="">
      <xdr:nvSpPr>
        <xdr:cNvPr id="195" name="楕円 194"/>
        <xdr:cNvSpPr/>
      </xdr:nvSpPr>
      <xdr:spPr>
        <a:xfrm>
          <a:off x="3746500" y="128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103517</xdr:rowOff>
    </xdr:from>
    <xdr:ext cx="534377" cy="259045"/>
    <xdr:sp macro="" textlink="">
      <xdr:nvSpPr>
        <xdr:cNvPr id="196" name="テキスト ボックス 195"/>
        <xdr:cNvSpPr txBox="1"/>
      </xdr:nvSpPr>
      <xdr:spPr>
        <a:xfrm>
          <a:off x="3530111" y="1261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66908</xdr:rowOff>
    </xdr:from>
    <xdr:to>
      <xdr:col>15</xdr:col>
      <xdr:colOff>101600</xdr:colOff>
      <xdr:row>75</xdr:row>
      <xdr:rowOff>168508</xdr:rowOff>
    </xdr:to>
    <xdr:sp macro="" textlink="">
      <xdr:nvSpPr>
        <xdr:cNvPr id="197" name="楕円 196"/>
        <xdr:cNvSpPr/>
      </xdr:nvSpPr>
      <xdr:spPr>
        <a:xfrm>
          <a:off x="2857500" y="129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13585</xdr:rowOff>
    </xdr:from>
    <xdr:ext cx="534377" cy="259045"/>
    <xdr:sp macro="" textlink="">
      <xdr:nvSpPr>
        <xdr:cNvPr id="198" name="テキスト ボックス 197"/>
        <xdr:cNvSpPr txBox="1"/>
      </xdr:nvSpPr>
      <xdr:spPr>
        <a:xfrm>
          <a:off x="2641111" y="127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57810</xdr:rowOff>
    </xdr:from>
    <xdr:to>
      <xdr:col>10</xdr:col>
      <xdr:colOff>165100</xdr:colOff>
      <xdr:row>76</xdr:row>
      <xdr:rowOff>159410</xdr:rowOff>
    </xdr:to>
    <xdr:sp macro="" textlink="">
      <xdr:nvSpPr>
        <xdr:cNvPr id="199" name="楕円 198"/>
        <xdr:cNvSpPr/>
      </xdr:nvSpPr>
      <xdr:spPr>
        <a:xfrm>
          <a:off x="1968500" y="130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4487</xdr:rowOff>
    </xdr:from>
    <xdr:ext cx="469744" cy="259045"/>
    <xdr:sp macro="" textlink="">
      <xdr:nvSpPr>
        <xdr:cNvPr id="200" name="テキスト ボックス 199"/>
        <xdr:cNvSpPr txBox="1"/>
      </xdr:nvSpPr>
      <xdr:spPr>
        <a:xfrm>
          <a:off x="1784428" y="1286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145593</xdr:rowOff>
    </xdr:from>
    <xdr:to>
      <xdr:col>6</xdr:col>
      <xdr:colOff>38100</xdr:colOff>
      <xdr:row>76</xdr:row>
      <xdr:rowOff>75743</xdr:rowOff>
    </xdr:to>
    <xdr:sp macro="" textlink="">
      <xdr:nvSpPr>
        <xdr:cNvPr id="201" name="楕円 200"/>
        <xdr:cNvSpPr/>
      </xdr:nvSpPr>
      <xdr:spPr>
        <a:xfrm>
          <a:off x="1079500" y="130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92270</xdr:rowOff>
    </xdr:from>
    <xdr:ext cx="534377" cy="259045"/>
    <xdr:sp macro="" textlink="">
      <xdr:nvSpPr>
        <xdr:cNvPr id="202" name="テキスト ボックス 201"/>
        <xdr:cNvSpPr txBox="1"/>
      </xdr:nvSpPr>
      <xdr:spPr>
        <a:xfrm>
          <a:off x="863111" y="1277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95014</xdr:rowOff>
    </xdr:from>
    <xdr:to>
      <xdr:col>24</xdr:col>
      <xdr:colOff>63500</xdr:colOff>
      <xdr:row>94</xdr:row>
      <xdr:rowOff>36525</xdr:rowOff>
    </xdr:to>
    <xdr:cxnSp macro="">
      <xdr:nvCxnSpPr>
        <xdr:cNvPr id="234" name="直線コネクタ 233"/>
        <xdr:cNvCxnSpPr/>
      </xdr:nvCxnSpPr>
      <xdr:spPr>
        <a:xfrm>
          <a:off x="3797300" y="16039864"/>
          <a:ext cx="838200" cy="1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95014</xdr:rowOff>
    </xdr:from>
    <xdr:to>
      <xdr:col>19</xdr:col>
      <xdr:colOff>177800</xdr:colOff>
      <xdr:row>95</xdr:row>
      <xdr:rowOff>43776</xdr:rowOff>
    </xdr:to>
    <xdr:cxnSp macro="">
      <xdr:nvCxnSpPr>
        <xdr:cNvPr id="237" name="直線コネクタ 236"/>
        <xdr:cNvCxnSpPr/>
      </xdr:nvCxnSpPr>
      <xdr:spPr>
        <a:xfrm flipV="1">
          <a:off x="2908300" y="16039864"/>
          <a:ext cx="889000" cy="29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43776</xdr:rowOff>
    </xdr:from>
    <xdr:to>
      <xdr:col>15</xdr:col>
      <xdr:colOff>50800</xdr:colOff>
      <xdr:row>95</xdr:row>
      <xdr:rowOff>142084</xdr:rowOff>
    </xdr:to>
    <xdr:cxnSp macro="">
      <xdr:nvCxnSpPr>
        <xdr:cNvPr id="240" name="直線コネクタ 239"/>
        <xdr:cNvCxnSpPr/>
      </xdr:nvCxnSpPr>
      <xdr:spPr>
        <a:xfrm flipV="1">
          <a:off x="2019300" y="16331526"/>
          <a:ext cx="889000" cy="9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144036</xdr:rowOff>
    </xdr:from>
    <xdr:to>
      <xdr:col>15</xdr:col>
      <xdr:colOff>101600</xdr:colOff>
      <xdr:row>97</xdr:row>
      <xdr:rowOff>74186</xdr:rowOff>
    </xdr:to>
    <xdr:sp macro="" textlink="">
      <xdr:nvSpPr>
        <xdr:cNvPr id="241" name="フローチャート: 判断 240"/>
        <xdr:cNvSpPr/>
      </xdr:nvSpPr>
      <xdr:spPr>
        <a:xfrm>
          <a:off x="2857500" y="1660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65313</xdr:rowOff>
    </xdr:from>
    <xdr:ext cx="534377" cy="259045"/>
    <xdr:sp macro="" textlink="">
      <xdr:nvSpPr>
        <xdr:cNvPr id="242" name="テキスト ボックス 241"/>
        <xdr:cNvSpPr txBox="1"/>
      </xdr:nvSpPr>
      <xdr:spPr>
        <a:xfrm>
          <a:off x="2641111" y="166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142084</xdr:rowOff>
    </xdr:from>
    <xdr:to>
      <xdr:col>10</xdr:col>
      <xdr:colOff>114300</xdr:colOff>
      <xdr:row>96</xdr:row>
      <xdr:rowOff>14111</xdr:rowOff>
    </xdr:to>
    <xdr:cxnSp macro="">
      <xdr:nvCxnSpPr>
        <xdr:cNvPr id="243" name="直線コネクタ 242"/>
        <xdr:cNvCxnSpPr/>
      </xdr:nvCxnSpPr>
      <xdr:spPr>
        <a:xfrm flipV="1">
          <a:off x="1130300" y="16429834"/>
          <a:ext cx="889000" cy="4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8150</xdr:rowOff>
    </xdr:from>
    <xdr:to>
      <xdr:col>10</xdr:col>
      <xdr:colOff>165100</xdr:colOff>
      <xdr:row>97</xdr:row>
      <xdr:rowOff>109750</xdr:rowOff>
    </xdr:to>
    <xdr:sp macro="" textlink="">
      <xdr:nvSpPr>
        <xdr:cNvPr id="244" name="フローチャート: 判断 243"/>
        <xdr:cNvSpPr/>
      </xdr:nvSpPr>
      <xdr:spPr>
        <a:xfrm>
          <a:off x="1968500" y="1663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100877</xdr:rowOff>
    </xdr:from>
    <xdr:ext cx="534377" cy="259045"/>
    <xdr:sp macro="" textlink="">
      <xdr:nvSpPr>
        <xdr:cNvPr id="245" name="テキスト ボックス 244"/>
        <xdr:cNvSpPr txBox="1"/>
      </xdr:nvSpPr>
      <xdr:spPr>
        <a:xfrm>
          <a:off x="1752111" y="167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37933</xdr:rowOff>
    </xdr:from>
    <xdr:to>
      <xdr:col>6</xdr:col>
      <xdr:colOff>38100</xdr:colOff>
      <xdr:row>97</xdr:row>
      <xdr:rowOff>139533</xdr:rowOff>
    </xdr:to>
    <xdr:sp macro="" textlink="">
      <xdr:nvSpPr>
        <xdr:cNvPr id="246" name="フローチャート: 判断 245"/>
        <xdr:cNvSpPr/>
      </xdr:nvSpPr>
      <xdr:spPr>
        <a:xfrm>
          <a:off x="1079500" y="1666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130660</xdr:rowOff>
    </xdr:from>
    <xdr:ext cx="534377" cy="259045"/>
    <xdr:sp macro="" textlink="">
      <xdr:nvSpPr>
        <xdr:cNvPr id="247" name="テキスト ボックス 246"/>
        <xdr:cNvSpPr txBox="1"/>
      </xdr:nvSpPr>
      <xdr:spPr>
        <a:xfrm>
          <a:off x="863111" y="1676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157175</xdr:rowOff>
    </xdr:from>
    <xdr:to>
      <xdr:col>24</xdr:col>
      <xdr:colOff>114300</xdr:colOff>
      <xdr:row>94</xdr:row>
      <xdr:rowOff>87325</xdr:rowOff>
    </xdr:to>
    <xdr:sp macro="" textlink="">
      <xdr:nvSpPr>
        <xdr:cNvPr id="253" name="楕円 252"/>
        <xdr:cNvSpPr/>
      </xdr:nvSpPr>
      <xdr:spPr>
        <a:xfrm>
          <a:off x="4584700" y="161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8602</xdr:rowOff>
    </xdr:from>
    <xdr:ext cx="599010" cy="259045"/>
    <xdr:sp macro="" textlink="">
      <xdr:nvSpPr>
        <xdr:cNvPr id="254" name="扶助費該当値テキスト"/>
        <xdr:cNvSpPr txBox="1"/>
      </xdr:nvSpPr>
      <xdr:spPr>
        <a:xfrm>
          <a:off x="4686300" y="1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44214</xdr:rowOff>
    </xdr:from>
    <xdr:to>
      <xdr:col>20</xdr:col>
      <xdr:colOff>38100</xdr:colOff>
      <xdr:row>93</xdr:row>
      <xdr:rowOff>145814</xdr:rowOff>
    </xdr:to>
    <xdr:sp macro="" textlink="">
      <xdr:nvSpPr>
        <xdr:cNvPr id="255" name="楕円 254"/>
        <xdr:cNvSpPr/>
      </xdr:nvSpPr>
      <xdr:spPr>
        <a:xfrm>
          <a:off x="3746500" y="15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162341</xdr:rowOff>
    </xdr:from>
    <xdr:ext cx="599010" cy="259045"/>
    <xdr:sp macro="" textlink="">
      <xdr:nvSpPr>
        <xdr:cNvPr id="256" name="テキスト ボックス 255"/>
        <xdr:cNvSpPr txBox="1"/>
      </xdr:nvSpPr>
      <xdr:spPr>
        <a:xfrm>
          <a:off x="3497795" y="1576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164426</xdr:rowOff>
    </xdr:from>
    <xdr:to>
      <xdr:col>15</xdr:col>
      <xdr:colOff>101600</xdr:colOff>
      <xdr:row>95</xdr:row>
      <xdr:rowOff>94576</xdr:rowOff>
    </xdr:to>
    <xdr:sp macro="" textlink="">
      <xdr:nvSpPr>
        <xdr:cNvPr id="257" name="楕円 256"/>
        <xdr:cNvSpPr/>
      </xdr:nvSpPr>
      <xdr:spPr>
        <a:xfrm>
          <a:off x="2857500" y="162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111103</xdr:rowOff>
    </xdr:from>
    <xdr:ext cx="534377" cy="259045"/>
    <xdr:sp macro="" textlink="">
      <xdr:nvSpPr>
        <xdr:cNvPr id="258" name="テキスト ボックス 257"/>
        <xdr:cNvSpPr txBox="1"/>
      </xdr:nvSpPr>
      <xdr:spPr>
        <a:xfrm>
          <a:off x="2641111" y="160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91284</xdr:rowOff>
    </xdr:from>
    <xdr:to>
      <xdr:col>10</xdr:col>
      <xdr:colOff>165100</xdr:colOff>
      <xdr:row>96</xdr:row>
      <xdr:rowOff>21434</xdr:rowOff>
    </xdr:to>
    <xdr:sp macro="" textlink="">
      <xdr:nvSpPr>
        <xdr:cNvPr id="259" name="楕円 258"/>
        <xdr:cNvSpPr/>
      </xdr:nvSpPr>
      <xdr:spPr>
        <a:xfrm>
          <a:off x="1968500" y="1637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37961</xdr:rowOff>
    </xdr:from>
    <xdr:ext cx="534377" cy="259045"/>
    <xdr:sp macro="" textlink="">
      <xdr:nvSpPr>
        <xdr:cNvPr id="260" name="テキスト ボックス 259"/>
        <xdr:cNvSpPr txBox="1"/>
      </xdr:nvSpPr>
      <xdr:spPr>
        <a:xfrm>
          <a:off x="1752111" y="1615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134761</xdr:rowOff>
    </xdr:from>
    <xdr:to>
      <xdr:col>6</xdr:col>
      <xdr:colOff>38100</xdr:colOff>
      <xdr:row>96</xdr:row>
      <xdr:rowOff>64911</xdr:rowOff>
    </xdr:to>
    <xdr:sp macro="" textlink="">
      <xdr:nvSpPr>
        <xdr:cNvPr id="261" name="楕円 260"/>
        <xdr:cNvSpPr/>
      </xdr:nvSpPr>
      <xdr:spPr>
        <a:xfrm>
          <a:off x="1079500" y="164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81438</xdr:rowOff>
    </xdr:from>
    <xdr:ext cx="534377" cy="259045"/>
    <xdr:sp macro="" textlink="">
      <xdr:nvSpPr>
        <xdr:cNvPr id="262" name="テキスト ボックス 261"/>
        <xdr:cNvSpPr txBox="1"/>
      </xdr:nvSpPr>
      <xdr:spPr>
        <a:xfrm>
          <a:off x="863111" y="161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129783</xdr:rowOff>
    </xdr:from>
    <xdr:to>
      <xdr:col>55</xdr:col>
      <xdr:colOff>0</xdr:colOff>
      <xdr:row>38</xdr:row>
      <xdr:rowOff>120541</xdr:rowOff>
    </xdr:to>
    <xdr:cxnSp macro="">
      <xdr:nvCxnSpPr>
        <xdr:cNvPr id="294" name="直線コネクタ 293"/>
        <xdr:cNvCxnSpPr/>
      </xdr:nvCxnSpPr>
      <xdr:spPr>
        <a:xfrm flipV="1">
          <a:off x="9639300" y="6473433"/>
          <a:ext cx="8382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137610</xdr:rowOff>
    </xdr:from>
    <xdr:to>
      <xdr:col>50</xdr:col>
      <xdr:colOff>114300</xdr:colOff>
      <xdr:row>38</xdr:row>
      <xdr:rowOff>120541</xdr:rowOff>
    </xdr:to>
    <xdr:cxnSp macro="">
      <xdr:nvCxnSpPr>
        <xdr:cNvPr id="297" name="直線コネクタ 296"/>
        <xdr:cNvCxnSpPr/>
      </xdr:nvCxnSpPr>
      <xdr:spPr>
        <a:xfrm>
          <a:off x="8750300" y="5452560"/>
          <a:ext cx="889000" cy="118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70912</xdr:rowOff>
    </xdr:from>
    <xdr:ext cx="534377" cy="259045"/>
    <xdr:sp macro="" textlink="">
      <xdr:nvSpPr>
        <xdr:cNvPr id="299" name="テキスト ボックス 298"/>
        <xdr:cNvSpPr txBox="1"/>
      </xdr:nvSpPr>
      <xdr:spPr>
        <a:xfrm>
          <a:off x="9372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137610</xdr:rowOff>
    </xdr:from>
    <xdr:to>
      <xdr:col>45</xdr:col>
      <xdr:colOff>177800</xdr:colOff>
      <xdr:row>38</xdr:row>
      <xdr:rowOff>95395</xdr:rowOff>
    </xdr:to>
    <xdr:cxnSp macro="">
      <xdr:nvCxnSpPr>
        <xdr:cNvPr id="300" name="直線コネクタ 299"/>
        <xdr:cNvCxnSpPr/>
      </xdr:nvCxnSpPr>
      <xdr:spPr>
        <a:xfrm flipV="1">
          <a:off x="7861300" y="5452560"/>
          <a:ext cx="889000" cy="11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95395</xdr:rowOff>
    </xdr:from>
    <xdr:to>
      <xdr:col>41</xdr:col>
      <xdr:colOff>50800</xdr:colOff>
      <xdr:row>38</xdr:row>
      <xdr:rowOff>105290</xdr:rowOff>
    </xdr:to>
    <xdr:cxnSp macro="">
      <xdr:nvCxnSpPr>
        <xdr:cNvPr id="303" name="直線コネクタ 302"/>
        <xdr:cNvCxnSpPr/>
      </xdr:nvCxnSpPr>
      <xdr:spPr>
        <a:xfrm flipV="1">
          <a:off x="6972300" y="6610495"/>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78983</xdr:rowOff>
    </xdr:from>
    <xdr:to>
      <xdr:col>55</xdr:col>
      <xdr:colOff>50800</xdr:colOff>
      <xdr:row>38</xdr:row>
      <xdr:rowOff>9133</xdr:rowOff>
    </xdr:to>
    <xdr:sp macro="" textlink="">
      <xdr:nvSpPr>
        <xdr:cNvPr id="313" name="楕円 312"/>
        <xdr:cNvSpPr/>
      </xdr:nvSpPr>
      <xdr:spPr>
        <a:xfrm>
          <a:off x="10426700" y="642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101860</xdr:rowOff>
    </xdr:from>
    <xdr:ext cx="534377" cy="259045"/>
    <xdr:sp macro="" textlink="">
      <xdr:nvSpPr>
        <xdr:cNvPr id="314" name="補助費等該当値テキスト"/>
        <xdr:cNvSpPr txBox="1"/>
      </xdr:nvSpPr>
      <xdr:spPr>
        <a:xfrm>
          <a:off x="10528300" y="627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69741</xdr:rowOff>
    </xdr:from>
    <xdr:to>
      <xdr:col>50</xdr:col>
      <xdr:colOff>165100</xdr:colOff>
      <xdr:row>38</xdr:row>
      <xdr:rowOff>171341</xdr:rowOff>
    </xdr:to>
    <xdr:sp macro="" textlink="">
      <xdr:nvSpPr>
        <xdr:cNvPr id="315" name="楕円 314"/>
        <xdr:cNvSpPr/>
      </xdr:nvSpPr>
      <xdr:spPr>
        <a:xfrm>
          <a:off x="9588500" y="658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162468</xdr:rowOff>
    </xdr:from>
    <xdr:ext cx="534377" cy="259045"/>
    <xdr:sp macro="" textlink="">
      <xdr:nvSpPr>
        <xdr:cNvPr id="316" name="テキスト ボックス 315"/>
        <xdr:cNvSpPr txBox="1"/>
      </xdr:nvSpPr>
      <xdr:spPr>
        <a:xfrm>
          <a:off x="9372111" y="667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86810</xdr:rowOff>
    </xdr:from>
    <xdr:to>
      <xdr:col>46</xdr:col>
      <xdr:colOff>38100</xdr:colOff>
      <xdr:row>32</xdr:row>
      <xdr:rowOff>16960</xdr:rowOff>
    </xdr:to>
    <xdr:sp macro="" textlink="">
      <xdr:nvSpPr>
        <xdr:cNvPr id="317" name="楕円 316"/>
        <xdr:cNvSpPr/>
      </xdr:nvSpPr>
      <xdr:spPr>
        <a:xfrm>
          <a:off x="8699500" y="54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8087</xdr:rowOff>
    </xdr:from>
    <xdr:ext cx="599010" cy="259045"/>
    <xdr:sp macro="" textlink="">
      <xdr:nvSpPr>
        <xdr:cNvPr id="318" name="テキスト ボックス 317"/>
        <xdr:cNvSpPr txBox="1"/>
      </xdr:nvSpPr>
      <xdr:spPr>
        <a:xfrm>
          <a:off x="8450795" y="549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44595</xdr:rowOff>
    </xdr:from>
    <xdr:to>
      <xdr:col>41</xdr:col>
      <xdr:colOff>101600</xdr:colOff>
      <xdr:row>38</xdr:row>
      <xdr:rowOff>146195</xdr:rowOff>
    </xdr:to>
    <xdr:sp macro="" textlink="">
      <xdr:nvSpPr>
        <xdr:cNvPr id="319" name="楕円 318"/>
        <xdr:cNvSpPr/>
      </xdr:nvSpPr>
      <xdr:spPr>
        <a:xfrm>
          <a:off x="7810500" y="65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137322</xdr:rowOff>
    </xdr:from>
    <xdr:ext cx="534377" cy="259045"/>
    <xdr:sp macro="" textlink="">
      <xdr:nvSpPr>
        <xdr:cNvPr id="320" name="テキスト ボックス 319"/>
        <xdr:cNvSpPr txBox="1"/>
      </xdr:nvSpPr>
      <xdr:spPr>
        <a:xfrm>
          <a:off x="7594111" y="665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54490</xdr:rowOff>
    </xdr:from>
    <xdr:to>
      <xdr:col>36</xdr:col>
      <xdr:colOff>165100</xdr:colOff>
      <xdr:row>38</xdr:row>
      <xdr:rowOff>156090</xdr:rowOff>
    </xdr:to>
    <xdr:sp macro="" textlink="">
      <xdr:nvSpPr>
        <xdr:cNvPr id="321" name="楕円 320"/>
        <xdr:cNvSpPr/>
      </xdr:nvSpPr>
      <xdr:spPr>
        <a:xfrm>
          <a:off x="6921500" y="65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147217</xdr:rowOff>
    </xdr:from>
    <xdr:ext cx="534377" cy="259045"/>
    <xdr:sp macro="" textlink="">
      <xdr:nvSpPr>
        <xdr:cNvPr id="322" name="テキスト ボックス 321"/>
        <xdr:cNvSpPr txBox="1"/>
      </xdr:nvSpPr>
      <xdr:spPr>
        <a:xfrm>
          <a:off x="6705111" y="66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113289</xdr:rowOff>
    </xdr:from>
    <xdr:to>
      <xdr:col>55</xdr:col>
      <xdr:colOff>0</xdr:colOff>
      <xdr:row>57</xdr:row>
      <xdr:rowOff>158955</xdr:rowOff>
    </xdr:to>
    <xdr:cxnSp macro="">
      <xdr:nvCxnSpPr>
        <xdr:cNvPr id="351" name="直線コネクタ 350"/>
        <xdr:cNvCxnSpPr/>
      </xdr:nvCxnSpPr>
      <xdr:spPr>
        <a:xfrm flipV="1">
          <a:off x="9639300" y="9885939"/>
          <a:ext cx="838200" cy="4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2" name="普通建設事業費平均値テキスト"/>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158955</xdr:rowOff>
    </xdr:from>
    <xdr:to>
      <xdr:col>50</xdr:col>
      <xdr:colOff>114300</xdr:colOff>
      <xdr:row>58</xdr:row>
      <xdr:rowOff>17826</xdr:rowOff>
    </xdr:to>
    <xdr:cxnSp macro="">
      <xdr:nvCxnSpPr>
        <xdr:cNvPr id="354" name="直線コネクタ 353"/>
        <xdr:cNvCxnSpPr/>
      </xdr:nvCxnSpPr>
      <xdr:spPr>
        <a:xfrm flipV="1">
          <a:off x="8750300" y="9931605"/>
          <a:ext cx="889000" cy="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6" name="テキスト ボックス 355"/>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17826</xdr:rowOff>
    </xdr:from>
    <xdr:to>
      <xdr:col>45</xdr:col>
      <xdr:colOff>177800</xdr:colOff>
      <xdr:row>58</xdr:row>
      <xdr:rowOff>65215</xdr:rowOff>
    </xdr:to>
    <xdr:cxnSp macro="">
      <xdr:nvCxnSpPr>
        <xdr:cNvPr id="357" name="直線コネクタ 356"/>
        <xdr:cNvCxnSpPr/>
      </xdr:nvCxnSpPr>
      <xdr:spPr>
        <a:xfrm flipV="1">
          <a:off x="7861300" y="9961926"/>
          <a:ext cx="889000" cy="4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97320</xdr:rowOff>
    </xdr:from>
    <xdr:to>
      <xdr:col>46</xdr:col>
      <xdr:colOff>38100</xdr:colOff>
      <xdr:row>57</xdr:row>
      <xdr:rowOff>27470</xdr:rowOff>
    </xdr:to>
    <xdr:sp macro="" textlink="">
      <xdr:nvSpPr>
        <xdr:cNvPr id="358" name="フローチャート: 判断 357"/>
        <xdr:cNvSpPr/>
      </xdr:nvSpPr>
      <xdr:spPr>
        <a:xfrm>
          <a:off x="8699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43997</xdr:rowOff>
    </xdr:from>
    <xdr:ext cx="534377" cy="259045"/>
    <xdr:sp macro="" textlink="">
      <xdr:nvSpPr>
        <xdr:cNvPr id="359" name="テキスト ボックス 358"/>
        <xdr:cNvSpPr txBox="1"/>
      </xdr:nvSpPr>
      <xdr:spPr>
        <a:xfrm>
          <a:off x="8483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164968</xdr:rowOff>
    </xdr:from>
    <xdr:to>
      <xdr:col>41</xdr:col>
      <xdr:colOff>50800</xdr:colOff>
      <xdr:row>58</xdr:row>
      <xdr:rowOff>65215</xdr:rowOff>
    </xdr:to>
    <xdr:cxnSp macro="">
      <xdr:nvCxnSpPr>
        <xdr:cNvPr id="360" name="直線コネクタ 359"/>
        <xdr:cNvCxnSpPr/>
      </xdr:nvCxnSpPr>
      <xdr:spPr>
        <a:xfrm>
          <a:off x="6972300" y="9766168"/>
          <a:ext cx="889000" cy="2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57514</xdr:rowOff>
    </xdr:from>
    <xdr:to>
      <xdr:col>41</xdr:col>
      <xdr:colOff>101600</xdr:colOff>
      <xdr:row>56</xdr:row>
      <xdr:rowOff>159114</xdr:rowOff>
    </xdr:to>
    <xdr:sp macro="" textlink="">
      <xdr:nvSpPr>
        <xdr:cNvPr id="361" name="フローチャート: 判断 360"/>
        <xdr:cNvSpPr/>
      </xdr:nvSpPr>
      <xdr:spPr>
        <a:xfrm>
          <a:off x="7810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4191</xdr:rowOff>
    </xdr:from>
    <xdr:ext cx="534377" cy="259045"/>
    <xdr:sp macro="" textlink="">
      <xdr:nvSpPr>
        <xdr:cNvPr id="362" name="テキスト ボックス 361"/>
        <xdr:cNvSpPr txBox="1"/>
      </xdr:nvSpPr>
      <xdr:spPr>
        <a:xfrm>
          <a:off x="7594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97518</xdr:rowOff>
    </xdr:from>
    <xdr:to>
      <xdr:col>36</xdr:col>
      <xdr:colOff>165100</xdr:colOff>
      <xdr:row>57</xdr:row>
      <xdr:rowOff>27668</xdr:rowOff>
    </xdr:to>
    <xdr:sp macro="" textlink="">
      <xdr:nvSpPr>
        <xdr:cNvPr id="363" name="フローチャート: 判断 362"/>
        <xdr:cNvSpPr/>
      </xdr:nvSpPr>
      <xdr:spPr>
        <a:xfrm>
          <a:off x="6921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44195</xdr:rowOff>
    </xdr:from>
    <xdr:ext cx="534377" cy="259045"/>
    <xdr:sp macro="" textlink="">
      <xdr:nvSpPr>
        <xdr:cNvPr id="364" name="テキスト ボックス 363"/>
        <xdr:cNvSpPr txBox="1"/>
      </xdr:nvSpPr>
      <xdr:spPr>
        <a:xfrm>
          <a:off x="6705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62489</xdr:rowOff>
    </xdr:from>
    <xdr:to>
      <xdr:col>55</xdr:col>
      <xdr:colOff>50800</xdr:colOff>
      <xdr:row>57</xdr:row>
      <xdr:rowOff>164089</xdr:rowOff>
    </xdr:to>
    <xdr:sp macro="" textlink="">
      <xdr:nvSpPr>
        <xdr:cNvPr id="370" name="楕円 369"/>
        <xdr:cNvSpPr/>
      </xdr:nvSpPr>
      <xdr:spPr>
        <a:xfrm>
          <a:off x="10426700" y="98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40916</xdr:rowOff>
    </xdr:from>
    <xdr:ext cx="534377" cy="259045"/>
    <xdr:sp macro="" textlink="">
      <xdr:nvSpPr>
        <xdr:cNvPr id="371" name="普通建設事業費該当値テキスト"/>
        <xdr:cNvSpPr txBox="1"/>
      </xdr:nvSpPr>
      <xdr:spPr>
        <a:xfrm>
          <a:off x="10528300" y="981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108155</xdr:rowOff>
    </xdr:from>
    <xdr:to>
      <xdr:col>50</xdr:col>
      <xdr:colOff>165100</xdr:colOff>
      <xdr:row>58</xdr:row>
      <xdr:rowOff>38305</xdr:rowOff>
    </xdr:to>
    <xdr:sp macro="" textlink="">
      <xdr:nvSpPr>
        <xdr:cNvPr id="372" name="楕円 371"/>
        <xdr:cNvSpPr/>
      </xdr:nvSpPr>
      <xdr:spPr>
        <a:xfrm>
          <a:off x="9588500" y="98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29432</xdr:rowOff>
    </xdr:from>
    <xdr:ext cx="534377" cy="259045"/>
    <xdr:sp macro="" textlink="">
      <xdr:nvSpPr>
        <xdr:cNvPr id="373" name="テキスト ボックス 372"/>
        <xdr:cNvSpPr txBox="1"/>
      </xdr:nvSpPr>
      <xdr:spPr>
        <a:xfrm>
          <a:off x="9372111" y="997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138476</xdr:rowOff>
    </xdr:from>
    <xdr:to>
      <xdr:col>46</xdr:col>
      <xdr:colOff>38100</xdr:colOff>
      <xdr:row>58</xdr:row>
      <xdr:rowOff>68626</xdr:rowOff>
    </xdr:to>
    <xdr:sp macro="" textlink="">
      <xdr:nvSpPr>
        <xdr:cNvPr id="374" name="楕円 373"/>
        <xdr:cNvSpPr/>
      </xdr:nvSpPr>
      <xdr:spPr>
        <a:xfrm>
          <a:off x="8699500" y="991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59753</xdr:rowOff>
    </xdr:from>
    <xdr:ext cx="534377" cy="259045"/>
    <xdr:sp macro="" textlink="">
      <xdr:nvSpPr>
        <xdr:cNvPr id="375" name="テキスト ボックス 374"/>
        <xdr:cNvSpPr txBox="1"/>
      </xdr:nvSpPr>
      <xdr:spPr>
        <a:xfrm>
          <a:off x="8483111" y="100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14415</xdr:rowOff>
    </xdr:from>
    <xdr:to>
      <xdr:col>41</xdr:col>
      <xdr:colOff>101600</xdr:colOff>
      <xdr:row>58</xdr:row>
      <xdr:rowOff>116015</xdr:rowOff>
    </xdr:to>
    <xdr:sp macro="" textlink="">
      <xdr:nvSpPr>
        <xdr:cNvPr id="376" name="楕円 375"/>
        <xdr:cNvSpPr/>
      </xdr:nvSpPr>
      <xdr:spPr>
        <a:xfrm>
          <a:off x="7810500" y="99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107142</xdr:rowOff>
    </xdr:from>
    <xdr:ext cx="534377" cy="259045"/>
    <xdr:sp macro="" textlink="">
      <xdr:nvSpPr>
        <xdr:cNvPr id="377" name="テキスト ボックス 376"/>
        <xdr:cNvSpPr txBox="1"/>
      </xdr:nvSpPr>
      <xdr:spPr>
        <a:xfrm>
          <a:off x="7594111" y="100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114168</xdr:rowOff>
    </xdr:from>
    <xdr:to>
      <xdr:col>36</xdr:col>
      <xdr:colOff>165100</xdr:colOff>
      <xdr:row>57</xdr:row>
      <xdr:rowOff>44318</xdr:rowOff>
    </xdr:to>
    <xdr:sp macro="" textlink="">
      <xdr:nvSpPr>
        <xdr:cNvPr id="378" name="楕円 377"/>
        <xdr:cNvSpPr/>
      </xdr:nvSpPr>
      <xdr:spPr>
        <a:xfrm>
          <a:off x="6921500" y="971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35445</xdr:rowOff>
    </xdr:from>
    <xdr:ext cx="534377" cy="259045"/>
    <xdr:sp macro="" textlink="">
      <xdr:nvSpPr>
        <xdr:cNvPr id="379" name="テキスト ボックス 378"/>
        <xdr:cNvSpPr txBox="1"/>
      </xdr:nvSpPr>
      <xdr:spPr>
        <a:xfrm>
          <a:off x="6705111" y="980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146044</xdr:rowOff>
    </xdr:from>
    <xdr:to>
      <xdr:col>55</xdr:col>
      <xdr:colOff>0</xdr:colOff>
      <xdr:row>78</xdr:row>
      <xdr:rowOff>171266</xdr:rowOff>
    </xdr:to>
    <xdr:cxnSp macro="">
      <xdr:nvCxnSpPr>
        <xdr:cNvPr id="408" name="直線コネクタ 407"/>
        <xdr:cNvCxnSpPr/>
      </xdr:nvCxnSpPr>
      <xdr:spPr>
        <a:xfrm flipV="1">
          <a:off x="9639300" y="13519144"/>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9" name="普通建設事業費 （ うち新規整備　）平均値テキスト"/>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142463</xdr:rowOff>
    </xdr:from>
    <xdr:to>
      <xdr:col>50</xdr:col>
      <xdr:colOff>114300</xdr:colOff>
      <xdr:row>78</xdr:row>
      <xdr:rowOff>171266</xdr:rowOff>
    </xdr:to>
    <xdr:cxnSp macro="">
      <xdr:nvCxnSpPr>
        <xdr:cNvPr id="411" name="直線コネクタ 410"/>
        <xdr:cNvCxnSpPr/>
      </xdr:nvCxnSpPr>
      <xdr:spPr>
        <a:xfrm>
          <a:off x="8750300" y="1351556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3" name="テキスト ボックス 412"/>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142463</xdr:rowOff>
    </xdr:from>
    <xdr:to>
      <xdr:col>45</xdr:col>
      <xdr:colOff>177800</xdr:colOff>
      <xdr:row>79</xdr:row>
      <xdr:rowOff>2711</xdr:rowOff>
    </xdr:to>
    <xdr:cxnSp macro="">
      <xdr:nvCxnSpPr>
        <xdr:cNvPr id="414" name="直線コネクタ 413"/>
        <xdr:cNvCxnSpPr/>
      </xdr:nvCxnSpPr>
      <xdr:spPr>
        <a:xfrm flipV="1">
          <a:off x="7861300" y="13515563"/>
          <a:ext cx="889000" cy="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86919</xdr:rowOff>
    </xdr:from>
    <xdr:to>
      <xdr:col>46</xdr:col>
      <xdr:colOff>38100</xdr:colOff>
      <xdr:row>78</xdr:row>
      <xdr:rowOff>17069</xdr:rowOff>
    </xdr:to>
    <xdr:sp macro="" textlink="">
      <xdr:nvSpPr>
        <xdr:cNvPr id="415" name="フローチャート: 判断 414"/>
        <xdr:cNvSpPr/>
      </xdr:nvSpPr>
      <xdr:spPr>
        <a:xfrm>
          <a:off x="8699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33596</xdr:rowOff>
    </xdr:from>
    <xdr:ext cx="534377" cy="259045"/>
    <xdr:sp macro="" textlink="">
      <xdr:nvSpPr>
        <xdr:cNvPr id="416" name="テキスト ボックス 415"/>
        <xdr:cNvSpPr txBox="1"/>
      </xdr:nvSpPr>
      <xdr:spPr>
        <a:xfrm>
          <a:off x="8483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153606</xdr:rowOff>
    </xdr:from>
    <xdr:to>
      <xdr:col>41</xdr:col>
      <xdr:colOff>50800</xdr:colOff>
      <xdr:row>79</xdr:row>
      <xdr:rowOff>2711</xdr:rowOff>
    </xdr:to>
    <xdr:cxnSp macro="">
      <xdr:nvCxnSpPr>
        <xdr:cNvPr id="417" name="直線コネクタ 416"/>
        <xdr:cNvCxnSpPr/>
      </xdr:nvCxnSpPr>
      <xdr:spPr>
        <a:xfrm>
          <a:off x="6972300" y="13526706"/>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32322</xdr:rowOff>
    </xdr:from>
    <xdr:to>
      <xdr:col>41</xdr:col>
      <xdr:colOff>101600</xdr:colOff>
      <xdr:row>77</xdr:row>
      <xdr:rowOff>133922</xdr:rowOff>
    </xdr:to>
    <xdr:sp macro="" textlink="">
      <xdr:nvSpPr>
        <xdr:cNvPr id="418" name="フローチャート: 判断 417"/>
        <xdr:cNvSpPr/>
      </xdr:nvSpPr>
      <xdr:spPr>
        <a:xfrm>
          <a:off x="7810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150449</xdr:rowOff>
    </xdr:from>
    <xdr:ext cx="534377" cy="259045"/>
    <xdr:sp macro="" textlink="">
      <xdr:nvSpPr>
        <xdr:cNvPr id="419" name="テキスト ボックス 418"/>
        <xdr:cNvSpPr txBox="1"/>
      </xdr:nvSpPr>
      <xdr:spPr>
        <a:xfrm>
          <a:off x="7594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57449</xdr:rowOff>
    </xdr:from>
    <xdr:to>
      <xdr:col>36</xdr:col>
      <xdr:colOff>165100</xdr:colOff>
      <xdr:row>77</xdr:row>
      <xdr:rowOff>159049</xdr:rowOff>
    </xdr:to>
    <xdr:sp macro="" textlink="">
      <xdr:nvSpPr>
        <xdr:cNvPr id="420" name="フローチャート: 判断 419"/>
        <xdr:cNvSpPr/>
      </xdr:nvSpPr>
      <xdr:spPr>
        <a:xfrm>
          <a:off x="6921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4126</xdr:rowOff>
    </xdr:from>
    <xdr:ext cx="534377" cy="259045"/>
    <xdr:sp macro="" textlink="">
      <xdr:nvSpPr>
        <xdr:cNvPr id="421" name="テキスト ボックス 420"/>
        <xdr:cNvSpPr txBox="1"/>
      </xdr:nvSpPr>
      <xdr:spPr>
        <a:xfrm>
          <a:off x="6705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95244</xdr:rowOff>
    </xdr:from>
    <xdr:to>
      <xdr:col>55</xdr:col>
      <xdr:colOff>50800</xdr:colOff>
      <xdr:row>79</xdr:row>
      <xdr:rowOff>25394</xdr:rowOff>
    </xdr:to>
    <xdr:sp macro="" textlink="">
      <xdr:nvSpPr>
        <xdr:cNvPr id="427" name="楕円 426"/>
        <xdr:cNvSpPr/>
      </xdr:nvSpPr>
      <xdr:spPr>
        <a:xfrm>
          <a:off x="10426700" y="134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10171</xdr:rowOff>
    </xdr:from>
    <xdr:ext cx="469744" cy="259045"/>
    <xdr:sp macro="" textlink="">
      <xdr:nvSpPr>
        <xdr:cNvPr id="428" name="普通建設事業費 （ うち新規整備　）該当値テキスト"/>
        <xdr:cNvSpPr txBox="1"/>
      </xdr:nvSpPr>
      <xdr:spPr>
        <a:xfrm>
          <a:off x="10528300" y="1338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120466</xdr:rowOff>
    </xdr:from>
    <xdr:to>
      <xdr:col>50</xdr:col>
      <xdr:colOff>165100</xdr:colOff>
      <xdr:row>79</xdr:row>
      <xdr:rowOff>50616</xdr:rowOff>
    </xdr:to>
    <xdr:sp macro="" textlink="">
      <xdr:nvSpPr>
        <xdr:cNvPr id="429" name="楕円 428"/>
        <xdr:cNvSpPr/>
      </xdr:nvSpPr>
      <xdr:spPr>
        <a:xfrm>
          <a:off x="9588500" y="134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41743</xdr:rowOff>
    </xdr:from>
    <xdr:ext cx="469744" cy="259045"/>
    <xdr:sp macro="" textlink="">
      <xdr:nvSpPr>
        <xdr:cNvPr id="430" name="テキスト ボックス 429"/>
        <xdr:cNvSpPr txBox="1"/>
      </xdr:nvSpPr>
      <xdr:spPr>
        <a:xfrm>
          <a:off x="9404428" y="1358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91663</xdr:rowOff>
    </xdr:from>
    <xdr:to>
      <xdr:col>46</xdr:col>
      <xdr:colOff>38100</xdr:colOff>
      <xdr:row>79</xdr:row>
      <xdr:rowOff>21813</xdr:rowOff>
    </xdr:to>
    <xdr:sp macro="" textlink="">
      <xdr:nvSpPr>
        <xdr:cNvPr id="431" name="楕円 430"/>
        <xdr:cNvSpPr/>
      </xdr:nvSpPr>
      <xdr:spPr>
        <a:xfrm>
          <a:off x="8699500" y="134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12940</xdr:rowOff>
    </xdr:from>
    <xdr:ext cx="469744" cy="259045"/>
    <xdr:sp macro="" textlink="">
      <xdr:nvSpPr>
        <xdr:cNvPr id="432" name="テキスト ボックス 431"/>
        <xdr:cNvSpPr txBox="1"/>
      </xdr:nvSpPr>
      <xdr:spPr>
        <a:xfrm>
          <a:off x="8515428" y="1355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123361</xdr:rowOff>
    </xdr:from>
    <xdr:to>
      <xdr:col>41</xdr:col>
      <xdr:colOff>101600</xdr:colOff>
      <xdr:row>79</xdr:row>
      <xdr:rowOff>53511</xdr:rowOff>
    </xdr:to>
    <xdr:sp macro="" textlink="">
      <xdr:nvSpPr>
        <xdr:cNvPr id="433" name="楕円 432"/>
        <xdr:cNvSpPr/>
      </xdr:nvSpPr>
      <xdr:spPr>
        <a:xfrm>
          <a:off x="7810500" y="134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44638</xdr:rowOff>
    </xdr:from>
    <xdr:ext cx="469744" cy="259045"/>
    <xdr:sp macro="" textlink="">
      <xdr:nvSpPr>
        <xdr:cNvPr id="434" name="テキスト ボックス 433"/>
        <xdr:cNvSpPr txBox="1"/>
      </xdr:nvSpPr>
      <xdr:spPr>
        <a:xfrm>
          <a:off x="7626428" y="135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102806</xdr:rowOff>
    </xdr:from>
    <xdr:to>
      <xdr:col>36</xdr:col>
      <xdr:colOff>165100</xdr:colOff>
      <xdr:row>79</xdr:row>
      <xdr:rowOff>32956</xdr:rowOff>
    </xdr:to>
    <xdr:sp macro="" textlink="">
      <xdr:nvSpPr>
        <xdr:cNvPr id="435" name="楕円 434"/>
        <xdr:cNvSpPr/>
      </xdr:nvSpPr>
      <xdr:spPr>
        <a:xfrm>
          <a:off x="6921500" y="1347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24083</xdr:rowOff>
    </xdr:from>
    <xdr:ext cx="469744" cy="259045"/>
    <xdr:sp macro="" textlink="">
      <xdr:nvSpPr>
        <xdr:cNvPr id="436" name="テキスト ボックス 435"/>
        <xdr:cNvSpPr txBox="1"/>
      </xdr:nvSpPr>
      <xdr:spPr>
        <a:xfrm>
          <a:off x="6737428" y="1356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24780</xdr:rowOff>
    </xdr:from>
    <xdr:to>
      <xdr:col>55</xdr:col>
      <xdr:colOff>0</xdr:colOff>
      <xdr:row>97</xdr:row>
      <xdr:rowOff>166038</xdr:rowOff>
    </xdr:to>
    <xdr:cxnSp macro="">
      <xdr:nvCxnSpPr>
        <xdr:cNvPr id="467" name="直線コネクタ 466"/>
        <xdr:cNvCxnSpPr/>
      </xdr:nvCxnSpPr>
      <xdr:spPr>
        <a:xfrm flipV="1">
          <a:off x="9639300" y="16655430"/>
          <a:ext cx="838200" cy="14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165188</xdr:rowOff>
    </xdr:from>
    <xdr:to>
      <xdr:col>50</xdr:col>
      <xdr:colOff>114300</xdr:colOff>
      <xdr:row>97</xdr:row>
      <xdr:rowOff>166038</xdr:rowOff>
    </xdr:to>
    <xdr:cxnSp macro="">
      <xdr:nvCxnSpPr>
        <xdr:cNvPr id="470" name="直線コネクタ 469"/>
        <xdr:cNvCxnSpPr/>
      </xdr:nvCxnSpPr>
      <xdr:spPr>
        <a:xfrm>
          <a:off x="8750300" y="16795838"/>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2" name="テキスト ボックス 471"/>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165188</xdr:rowOff>
    </xdr:from>
    <xdr:to>
      <xdr:col>45</xdr:col>
      <xdr:colOff>177800</xdr:colOff>
      <xdr:row>98</xdr:row>
      <xdr:rowOff>108773</xdr:rowOff>
    </xdr:to>
    <xdr:cxnSp macro="">
      <xdr:nvCxnSpPr>
        <xdr:cNvPr id="473" name="直線コネクタ 472"/>
        <xdr:cNvCxnSpPr/>
      </xdr:nvCxnSpPr>
      <xdr:spPr>
        <a:xfrm flipV="1">
          <a:off x="7861300" y="16795838"/>
          <a:ext cx="889000" cy="1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4" name="フローチャート: 判断 473"/>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18710</xdr:rowOff>
    </xdr:from>
    <xdr:ext cx="534377" cy="259045"/>
    <xdr:sp macro="" textlink="">
      <xdr:nvSpPr>
        <xdr:cNvPr id="475" name="テキスト ボックス 474"/>
        <xdr:cNvSpPr txBox="1"/>
      </xdr:nvSpPr>
      <xdr:spPr>
        <a:xfrm>
          <a:off x="8483111" y="163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87040</xdr:rowOff>
    </xdr:from>
    <xdr:to>
      <xdr:col>41</xdr:col>
      <xdr:colOff>50800</xdr:colOff>
      <xdr:row>98</xdr:row>
      <xdr:rowOff>108773</xdr:rowOff>
    </xdr:to>
    <xdr:cxnSp macro="">
      <xdr:nvCxnSpPr>
        <xdr:cNvPr id="476" name="直線コネクタ 475"/>
        <xdr:cNvCxnSpPr/>
      </xdr:nvCxnSpPr>
      <xdr:spPr>
        <a:xfrm>
          <a:off x="6972300" y="16374790"/>
          <a:ext cx="889000" cy="53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77" name="フローチャート: 判断 476"/>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78" name="テキスト ボックス 477"/>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79" name="フローチャート: 判断 478"/>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macro="" textlink="">
      <xdr:nvSpPr>
        <xdr:cNvPr id="480" name="テキスト ボックス 479"/>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145430</xdr:rowOff>
    </xdr:from>
    <xdr:to>
      <xdr:col>55</xdr:col>
      <xdr:colOff>50800</xdr:colOff>
      <xdr:row>97</xdr:row>
      <xdr:rowOff>75580</xdr:rowOff>
    </xdr:to>
    <xdr:sp macro="" textlink="">
      <xdr:nvSpPr>
        <xdr:cNvPr id="486" name="楕円 485"/>
        <xdr:cNvSpPr/>
      </xdr:nvSpPr>
      <xdr:spPr>
        <a:xfrm>
          <a:off x="10426700" y="166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123857</xdr:rowOff>
    </xdr:from>
    <xdr:ext cx="534377" cy="259045"/>
    <xdr:sp macro="" textlink="">
      <xdr:nvSpPr>
        <xdr:cNvPr id="487" name="普通建設事業費 （ うち更新整備　）該当値テキスト"/>
        <xdr:cNvSpPr txBox="1"/>
      </xdr:nvSpPr>
      <xdr:spPr>
        <a:xfrm>
          <a:off x="10528300" y="165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115238</xdr:rowOff>
    </xdr:from>
    <xdr:to>
      <xdr:col>50</xdr:col>
      <xdr:colOff>165100</xdr:colOff>
      <xdr:row>98</xdr:row>
      <xdr:rowOff>45388</xdr:rowOff>
    </xdr:to>
    <xdr:sp macro="" textlink="">
      <xdr:nvSpPr>
        <xdr:cNvPr id="488" name="楕円 487"/>
        <xdr:cNvSpPr/>
      </xdr:nvSpPr>
      <xdr:spPr>
        <a:xfrm>
          <a:off x="9588500" y="167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36515</xdr:rowOff>
    </xdr:from>
    <xdr:ext cx="534377" cy="259045"/>
    <xdr:sp macro="" textlink="">
      <xdr:nvSpPr>
        <xdr:cNvPr id="489" name="テキスト ボックス 488"/>
        <xdr:cNvSpPr txBox="1"/>
      </xdr:nvSpPr>
      <xdr:spPr>
        <a:xfrm>
          <a:off x="9372111" y="1683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114388</xdr:rowOff>
    </xdr:from>
    <xdr:to>
      <xdr:col>46</xdr:col>
      <xdr:colOff>38100</xdr:colOff>
      <xdr:row>98</xdr:row>
      <xdr:rowOff>44538</xdr:rowOff>
    </xdr:to>
    <xdr:sp macro="" textlink="">
      <xdr:nvSpPr>
        <xdr:cNvPr id="490" name="楕円 489"/>
        <xdr:cNvSpPr/>
      </xdr:nvSpPr>
      <xdr:spPr>
        <a:xfrm>
          <a:off x="8699500" y="167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35665</xdr:rowOff>
    </xdr:from>
    <xdr:ext cx="534377" cy="259045"/>
    <xdr:sp macro="" textlink="">
      <xdr:nvSpPr>
        <xdr:cNvPr id="491" name="テキスト ボックス 490"/>
        <xdr:cNvSpPr txBox="1"/>
      </xdr:nvSpPr>
      <xdr:spPr>
        <a:xfrm>
          <a:off x="8483111" y="1683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57973</xdr:rowOff>
    </xdr:from>
    <xdr:to>
      <xdr:col>41</xdr:col>
      <xdr:colOff>101600</xdr:colOff>
      <xdr:row>98</xdr:row>
      <xdr:rowOff>159573</xdr:rowOff>
    </xdr:to>
    <xdr:sp macro="" textlink="">
      <xdr:nvSpPr>
        <xdr:cNvPr id="492" name="楕円 491"/>
        <xdr:cNvSpPr/>
      </xdr:nvSpPr>
      <xdr:spPr>
        <a:xfrm>
          <a:off x="7810500" y="168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150700</xdr:rowOff>
    </xdr:from>
    <xdr:ext cx="469744" cy="259045"/>
    <xdr:sp macro="" textlink="">
      <xdr:nvSpPr>
        <xdr:cNvPr id="493" name="テキスト ボックス 492"/>
        <xdr:cNvSpPr txBox="1"/>
      </xdr:nvSpPr>
      <xdr:spPr>
        <a:xfrm>
          <a:off x="7626428" y="169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36240</xdr:rowOff>
    </xdr:from>
    <xdr:to>
      <xdr:col>36</xdr:col>
      <xdr:colOff>165100</xdr:colOff>
      <xdr:row>95</xdr:row>
      <xdr:rowOff>137840</xdr:rowOff>
    </xdr:to>
    <xdr:sp macro="" textlink="">
      <xdr:nvSpPr>
        <xdr:cNvPr id="494" name="楕円 493"/>
        <xdr:cNvSpPr/>
      </xdr:nvSpPr>
      <xdr:spPr>
        <a:xfrm>
          <a:off x="6921500" y="163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154367</xdr:rowOff>
    </xdr:from>
    <xdr:ext cx="534377" cy="259045"/>
    <xdr:sp macro="" textlink="">
      <xdr:nvSpPr>
        <xdr:cNvPr id="495" name="テキスト ボックス 494"/>
        <xdr:cNvSpPr txBox="1"/>
      </xdr:nvSpPr>
      <xdr:spPr>
        <a:xfrm>
          <a:off x="6705111" y="160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81668</xdr:rowOff>
    </xdr:from>
    <xdr:to>
      <xdr:col>85</xdr:col>
      <xdr:colOff>127000</xdr:colOff>
      <xdr:row>39</xdr:row>
      <xdr:rowOff>98878</xdr:rowOff>
    </xdr:to>
    <xdr:cxnSp macro="">
      <xdr:nvCxnSpPr>
        <xdr:cNvPr id="526" name="直線コネクタ 525"/>
        <xdr:cNvCxnSpPr/>
      </xdr:nvCxnSpPr>
      <xdr:spPr>
        <a:xfrm flipV="1">
          <a:off x="15481300" y="6768218"/>
          <a:ext cx="8382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97344</xdr:rowOff>
    </xdr:from>
    <xdr:to>
      <xdr:col>81</xdr:col>
      <xdr:colOff>50800</xdr:colOff>
      <xdr:row>39</xdr:row>
      <xdr:rowOff>98878</xdr:rowOff>
    </xdr:to>
    <xdr:cxnSp macro="">
      <xdr:nvCxnSpPr>
        <xdr:cNvPr id="529" name="直線コネクタ 528"/>
        <xdr:cNvCxnSpPr/>
      </xdr:nvCxnSpPr>
      <xdr:spPr>
        <a:xfrm>
          <a:off x="14592300" y="6783894"/>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97344</xdr:rowOff>
    </xdr:from>
    <xdr:to>
      <xdr:col>76</xdr:col>
      <xdr:colOff>114300</xdr:colOff>
      <xdr:row>39</xdr:row>
      <xdr:rowOff>98878</xdr:rowOff>
    </xdr:to>
    <xdr:cxnSp macro="">
      <xdr:nvCxnSpPr>
        <xdr:cNvPr id="532" name="直線コネクタ 531"/>
        <xdr:cNvCxnSpPr/>
      </xdr:nvCxnSpPr>
      <xdr:spPr>
        <a:xfrm flipV="1">
          <a:off x="13703300" y="6783894"/>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3" name="フローチャート: 判断 532"/>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4" name="テキスト ボックス 533"/>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36" name="フローチャート: 判断 535"/>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37" name="テキスト ボックス 536"/>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38" name="フローチャート: 判断 537"/>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39" name="テキスト ボックス 538"/>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30868</xdr:rowOff>
    </xdr:from>
    <xdr:to>
      <xdr:col>85</xdr:col>
      <xdr:colOff>177800</xdr:colOff>
      <xdr:row>39</xdr:row>
      <xdr:rowOff>132468</xdr:rowOff>
    </xdr:to>
    <xdr:sp macro="" textlink="">
      <xdr:nvSpPr>
        <xdr:cNvPr id="545" name="楕円 544"/>
        <xdr:cNvSpPr/>
      </xdr:nvSpPr>
      <xdr:spPr>
        <a:xfrm>
          <a:off x="16268700" y="67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469744" cy="259045"/>
    <xdr:sp macro="" textlink="">
      <xdr:nvSpPr>
        <xdr:cNvPr id="546" name="災害復旧事業費該当値テキスト"/>
        <xdr:cNvSpPr txBox="1"/>
      </xdr:nvSpPr>
      <xdr:spPr>
        <a:xfrm>
          <a:off x="16370300" y="668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46544</xdr:rowOff>
    </xdr:from>
    <xdr:to>
      <xdr:col>76</xdr:col>
      <xdr:colOff>165100</xdr:colOff>
      <xdr:row>39</xdr:row>
      <xdr:rowOff>148144</xdr:rowOff>
    </xdr:to>
    <xdr:sp macro="" textlink="">
      <xdr:nvSpPr>
        <xdr:cNvPr id="549" name="楕円 548"/>
        <xdr:cNvSpPr/>
      </xdr:nvSpPr>
      <xdr:spPr>
        <a:xfrm>
          <a:off x="14541500" y="67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139271</xdr:rowOff>
    </xdr:from>
    <xdr:ext cx="313932" cy="259045"/>
    <xdr:sp macro="" textlink="">
      <xdr:nvSpPr>
        <xdr:cNvPr id="550" name="テキスト ボックス 549"/>
        <xdr:cNvSpPr txBox="1"/>
      </xdr:nvSpPr>
      <xdr:spPr>
        <a:xfrm>
          <a:off x="14435333" y="6825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82615</xdr:rowOff>
    </xdr:from>
    <xdr:to>
      <xdr:col>85</xdr:col>
      <xdr:colOff>127000</xdr:colOff>
      <xdr:row>75</xdr:row>
      <xdr:rowOff>99516</xdr:rowOff>
    </xdr:to>
    <xdr:cxnSp macro="">
      <xdr:nvCxnSpPr>
        <xdr:cNvPr id="634" name="直線コネクタ 633"/>
        <xdr:cNvCxnSpPr/>
      </xdr:nvCxnSpPr>
      <xdr:spPr>
        <a:xfrm>
          <a:off x="15481300" y="12941365"/>
          <a:ext cx="8382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5" name="公債費平均値テキスト"/>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66042</xdr:rowOff>
    </xdr:from>
    <xdr:to>
      <xdr:col>81</xdr:col>
      <xdr:colOff>50800</xdr:colOff>
      <xdr:row>75</xdr:row>
      <xdr:rowOff>82615</xdr:rowOff>
    </xdr:to>
    <xdr:cxnSp macro="">
      <xdr:nvCxnSpPr>
        <xdr:cNvPr id="637" name="直線コネクタ 636"/>
        <xdr:cNvCxnSpPr/>
      </xdr:nvCxnSpPr>
      <xdr:spPr>
        <a:xfrm>
          <a:off x="14592300" y="12924792"/>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9" name="テキスト ボックス 638"/>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66042</xdr:rowOff>
    </xdr:from>
    <xdr:to>
      <xdr:col>76</xdr:col>
      <xdr:colOff>114300</xdr:colOff>
      <xdr:row>75</xdr:row>
      <xdr:rowOff>87775</xdr:rowOff>
    </xdr:to>
    <xdr:cxnSp macro="">
      <xdr:nvCxnSpPr>
        <xdr:cNvPr id="640" name="直線コネクタ 639"/>
        <xdr:cNvCxnSpPr/>
      </xdr:nvCxnSpPr>
      <xdr:spPr>
        <a:xfrm flipV="1">
          <a:off x="13703300" y="12924792"/>
          <a:ext cx="8890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52651</xdr:rowOff>
    </xdr:from>
    <xdr:to>
      <xdr:col>76</xdr:col>
      <xdr:colOff>165100</xdr:colOff>
      <xdr:row>76</xdr:row>
      <xdr:rowOff>154251</xdr:rowOff>
    </xdr:to>
    <xdr:sp macro="" textlink="">
      <xdr:nvSpPr>
        <xdr:cNvPr id="641" name="フローチャート: 判断 640"/>
        <xdr:cNvSpPr/>
      </xdr:nvSpPr>
      <xdr:spPr>
        <a:xfrm>
          <a:off x="14541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145378</xdr:rowOff>
    </xdr:from>
    <xdr:ext cx="534377" cy="259045"/>
    <xdr:sp macro="" textlink="">
      <xdr:nvSpPr>
        <xdr:cNvPr id="642" name="テキスト ボックス 641"/>
        <xdr:cNvSpPr txBox="1"/>
      </xdr:nvSpPr>
      <xdr:spPr>
        <a:xfrm>
          <a:off x="14325111" y="131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87775</xdr:rowOff>
    </xdr:from>
    <xdr:to>
      <xdr:col>71</xdr:col>
      <xdr:colOff>177800</xdr:colOff>
      <xdr:row>75</xdr:row>
      <xdr:rowOff>119387</xdr:rowOff>
    </xdr:to>
    <xdr:cxnSp macro="">
      <xdr:nvCxnSpPr>
        <xdr:cNvPr id="643" name="直線コネクタ 642"/>
        <xdr:cNvCxnSpPr/>
      </xdr:nvCxnSpPr>
      <xdr:spPr>
        <a:xfrm flipV="1">
          <a:off x="12814300" y="12946525"/>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162934</xdr:rowOff>
    </xdr:from>
    <xdr:to>
      <xdr:col>72</xdr:col>
      <xdr:colOff>38100</xdr:colOff>
      <xdr:row>76</xdr:row>
      <xdr:rowOff>93084</xdr:rowOff>
    </xdr:to>
    <xdr:sp macro="" textlink="">
      <xdr:nvSpPr>
        <xdr:cNvPr id="644" name="フローチャート: 判断 643"/>
        <xdr:cNvSpPr/>
      </xdr:nvSpPr>
      <xdr:spPr>
        <a:xfrm>
          <a:off x="13652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84211</xdr:rowOff>
    </xdr:from>
    <xdr:ext cx="534377" cy="259045"/>
    <xdr:sp macro="" textlink="">
      <xdr:nvSpPr>
        <xdr:cNvPr id="645" name="テキスト ボックス 644"/>
        <xdr:cNvSpPr txBox="1"/>
      </xdr:nvSpPr>
      <xdr:spPr>
        <a:xfrm>
          <a:off x="13436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157823</xdr:rowOff>
    </xdr:from>
    <xdr:to>
      <xdr:col>67</xdr:col>
      <xdr:colOff>101600</xdr:colOff>
      <xdr:row>76</xdr:row>
      <xdr:rowOff>87973</xdr:rowOff>
    </xdr:to>
    <xdr:sp macro="" textlink="">
      <xdr:nvSpPr>
        <xdr:cNvPr id="646" name="フローチャート: 判断 645"/>
        <xdr:cNvSpPr/>
      </xdr:nvSpPr>
      <xdr:spPr>
        <a:xfrm>
          <a:off x="12763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79100</xdr:rowOff>
    </xdr:from>
    <xdr:ext cx="534377" cy="259045"/>
    <xdr:sp macro="" textlink="">
      <xdr:nvSpPr>
        <xdr:cNvPr id="647" name="テキスト ボックス 646"/>
        <xdr:cNvSpPr txBox="1"/>
      </xdr:nvSpPr>
      <xdr:spPr>
        <a:xfrm>
          <a:off x="12547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48716</xdr:rowOff>
    </xdr:from>
    <xdr:to>
      <xdr:col>85</xdr:col>
      <xdr:colOff>177800</xdr:colOff>
      <xdr:row>75</xdr:row>
      <xdr:rowOff>150316</xdr:rowOff>
    </xdr:to>
    <xdr:sp macro="" textlink="">
      <xdr:nvSpPr>
        <xdr:cNvPr id="653" name="楕円 652"/>
        <xdr:cNvSpPr/>
      </xdr:nvSpPr>
      <xdr:spPr>
        <a:xfrm>
          <a:off x="16268700" y="1290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71593</xdr:rowOff>
    </xdr:from>
    <xdr:ext cx="534377" cy="259045"/>
    <xdr:sp macro="" textlink="">
      <xdr:nvSpPr>
        <xdr:cNvPr id="654" name="公債費該当値テキスト"/>
        <xdr:cNvSpPr txBox="1"/>
      </xdr:nvSpPr>
      <xdr:spPr>
        <a:xfrm>
          <a:off x="16370300" y="1275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31815</xdr:rowOff>
    </xdr:from>
    <xdr:to>
      <xdr:col>81</xdr:col>
      <xdr:colOff>101600</xdr:colOff>
      <xdr:row>75</xdr:row>
      <xdr:rowOff>133415</xdr:rowOff>
    </xdr:to>
    <xdr:sp macro="" textlink="">
      <xdr:nvSpPr>
        <xdr:cNvPr id="655" name="楕円 654"/>
        <xdr:cNvSpPr/>
      </xdr:nvSpPr>
      <xdr:spPr>
        <a:xfrm>
          <a:off x="15430500" y="128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149942</xdr:rowOff>
    </xdr:from>
    <xdr:ext cx="534377" cy="259045"/>
    <xdr:sp macro="" textlink="">
      <xdr:nvSpPr>
        <xdr:cNvPr id="656" name="テキスト ボックス 655"/>
        <xdr:cNvSpPr txBox="1"/>
      </xdr:nvSpPr>
      <xdr:spPr>
        <a:xfrm>
          <a:off x="15214111" y="1266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15242</xdr:rowOff>
    </xdr:from>
    <xdr:to>
      <xdr:col>76</xdr:col>
      <xdr:colOff>165100</xdr:colOff>
      <xdr:row>75</xdr:row>
      <xdr:rowOff>116842</xdr:rowOff>
    </xdr:to>
    <xdr:sp macro="" textlink="">
      <xdr:nvSpPr>
        <xdr:cNvPr id="657" name="楕円 656"/>
        <xdr:cNvSpPr/>
      </xdr:nvSpPr>
      <xdr:spPr>
        <a:xfrm>
          <a:off x="14541500" y="1287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133369</xdr:rowOff>
    </xdr:from>
    <xdr:ext cx="534377" cy="259045"/>
    <xdr:sp macro="" textlink="">
      <xdr:nvSpPr>
        <xdr:cNvPr id="658" name="テキスト ボックス 657"/>
        <xdr:cNvSpPr txBox="1"/>
      </xdr:nvSpPr>
      <xdr:spPr>
        <a:xfrm>
          <a:off x="14325111" y="1264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36975</xdr:rowOff>
    </xdr:from>
    <xdr:to>
      <xdr:col>72</xdr:col>
      <xdr:colOff>38100</xdr:colOff>
      <xdr:row>75</xdr:row>
      <xdr:rowOff>138575</xdr:rowOff>
    </xdr:to>
    <xdr:sp macro="" textlink="">
      <xdr:nvSpPr>
        <xdr:cNvPr id="659" name="楕円 658"/>
        <xdr:cNvSpPr/>
      </xdr:nvSpPr>
      <xdr:spPr>
        <a:xfrm>
          <a:off x="13652500" y="128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155102</xdr:rowOff>
    </xdr:from>
    <xdr:ext cx="534377" cy="259045"/>
    <xdr:sp macro="" textlink="">
      <xdr:nvSpPr>
        <xdr:cNvPr id="660" name="テキスト ボックス 659"/>
        <xdr:cNvSpPr txBox="1"/>
      </xdr:nvSpPr>
      <xdr:spPr>
        <a:xfrm>
          <a:off x="13436111" y="126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68587</xdr:rowOff>
    </xdr:from>
    <xdr:to>
      <xdr:col>67</xdr:col>
      <xdr:colOff>101600</xdr:colOff>
      <xdr:row>75</xdr:row>
      <xdr:rowOff>170188</xdr:rowOff>
    </xdr:to>
    <xdr:sp macro="" textlink="">
      <xdr:nvSpPr>
        <xdr:cNvPr id="661" name="楕円 660"/>
        <xdr:cNvSpPr/>
      </xdr:nvSpPr>
      <xdr:spPr>
        <a:xfrm>
          <a:off x="12763500" y="12927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15264</xdr:rowOff>
    </xdr:from>
    <xdr:ext cx="534377" cy="259045"/>
    <xdr:sp macro="" textlink="">
      <xdr:nvSpPr>
        <xdr:cNvPr id="662" name="テキスト ボックス 661"/>
        <xdr:cNvSpPr txBox="1"/>
      </xdr:nvSpPr>
      <xdr:spPr>
        <a:xfrm>
          <a:off x="12547111" y="1270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620</xdr:rowOff>
    </xdr:from>
    <xdr:to>
      <xdr:col>85</xdr:col>
      <xdr:colOff>127000</xdr:colOff>
      <xdr:row>98</xdr:row>
      <xdr:rowOff>78550</xdr:rowOff>
    </xdr:to>
    <xdr:cxnSp macro="">
      <xdr:nvCxnSpPr>
        <xdr:cNvPr id="689" name="直線コネクタ 688"/>
        <xdr:cNvCxnSpPr/>
      </xdr:nvCxnSpPr>
      <xdr:spPr>
        <a:xfrm>
          <a:off x="15481300" y="16802720"/>
          <a:ext cx="838200" cy="7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90" name="積立金平均値テキスト"/>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620</xdr:rowOff>
    </xdr:from>
    <xdr:to>
      <xdr:col>81</xdr:col>
      <xdr:colOff>50800</xdr:colOff>
      <xdr:row>98</xdr:row>
      <xdr:rowOff>119597</xdr:rowOff>
    </xdr:to>
    <xdr:cxnSp macro="">
      <xdr:nvCxnSpPr>
        <xdr:cNvPr id="692" name="直線コネクタ 691"/>
        <xdr:cNvCxnSpPr/>
      </xdr:nvCxnSpPr>
      <xdr:spPr>
        <a:xfrm flipV="1">
          <a:off x="14592300" y="16802720"/>
          <a:ext cx="889000" cy="11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4" name="テキスト ボックス 693"/>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118861</xdr:rowOff>
    </xdr:from>
    <xdr:to>
      <xdr:col>76</xdr:col>
      <xdr:colOff>114300</xdr:colOff>
      <xdr:row>98</xdr:row>
      <xdr:rowOff>119597</xdr:rowOff>
    </xdr:to>
    <xdr:cxnSp macro="">
      <xdr:nvCxnSpPr>
        <xdr:cNvPr id="695" name="直線コネクタ 694"/>
        <xdr:cNvCxnSpPr/>
      </xdr:nvCxnSpPr>
      <xdr:spPr>
        <a:xfrm>
          <a:off x="13703300" y="16920961"/>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6" name="フローチャート: 判断 695"/>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7" name="テキスト ボックス 696"/>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115143</xdr:rowOff>
    </xdr:from>
    <xdr:to>
      <xdr:col>71</xdr:col>
      <xdr:colOff>177800</xdr:colOff>
      <xdr:row>98</xdr:row>
      <xdr:rowOff>118861</xdr:rowOff>
    </xdr:to>
    <xdr:cxnSp macro="">
      <xdr:nvCxnSpPr>
        <xdr:cNvPr id="698" name="直線コネクタ 697"/>
        <xdr:cNvCxnSpPr/>
      </xdr:nvCxnSpPr>
      <xdr:spPr>
        <a:xfrm>
          <a:off x="12814300" y="16917243"/>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699" name="フローチャート: 判断 698"/>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0" name="テキスト ボックス 699"/>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1" name="フローチャート: 判断 700"/>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2" name="テキスト ボックス 701"/>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27750</xdr:rowOff>
    </xdr:from>
    <xdr:to>
      <xdr:col>85</xdr:col>
      <xdr:colOff>177800</xdr:colOff>
      <xdr:row>98</xdr:row>
      <xdr:rowOff>129350</xdr:rowOff>
    </xdr:to>
    <xdr:sp macro="" textlink="">
      <xdr:nvSpPr>
        <xdr:cNvPr id="708" name="楕円 707"/>
        <xdr:cNvSpPr/>
      </xdr:nvSpPr>
      <xdr:spPr>
        <a:xfrm>
          <a:off x="16268700" y="168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128894</xdr:rowOff>
    </xdr:from>
    <xdr:ext cx="534377" cy="259045"/>
    <xdr:sp macro="" textlink="">
      <xdr:nvSpPr>
        <xdr:cNvPr id="709" name="積立金該当値テキスト"/>
        <xdr:cNvSpPr txBox="1"/>
      </xdr:nvSpPr>
      <xdr:spPr>
        <a:xfrm>
          <a:off x="16370300" y="167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121270</xdr:rowOff>
    </xdr:from>
    <xdr:to>
      <xdr:col>81</xdr:col>
      <xdr:colOff>101600</xdr:colOff>
      <xdr:row>98</xdr:row>
      <xdr:rowOff>51420</xdr:rowOff>
    </xdr:to>
    <xdr:sp macro="" textlink="">
      <xdr:nvSpPr>
        <xdr:cNvPr id="710" name="楕円 709"/>
        <xdr:cNvSpPr/>
      </xdr:nvSpPr>
      <xdr:spPr>
        <a:xfrm>
          <a:off x="15430500" y="167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67947</xdr:rowOff>
    </xdr:from>
    <xdr:ext cx="534377" cy="259045"/>
    <xdr:sp macro="" textlink="">
      <xdr:nvSpPr>
        <xdr:cNvPr id="711" name="テキスト ボックス 710"/>
        <xdr:cNvSpPr txBox="1"/>
      </xdr:nvSpPr>
      <xdr:spPr>
        <a:xfrm>
          <a:off x="15214111" y="165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68797</xdr:rowOff>
    </xdr:from>
    <xdr:to>
      <xdr:col>76</xdr:col>
      <xdr:colOff>165100</xdr:colOff>
      <xdr:row>98</xdr:row>
      <xdr:rowOff>170397</xdr:rowOff>
    </xdr:to>
    <xdr:sp macro="" textlink="">
      <xdr:nvSpPr>
        <xdr:cNvPr id="712" name="楕円 711"/>
        <xdr:cNvSpPr/>
      </xdr:nvSpPr>
      <xdr:spPr>
        <a:xfrm>
          <a:off x="14541500" y="168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161524</xdr:rowOff>
    </xdr:from>
    <xdr:ext cx="469744" cy="259045"/>
    <xdr:sp macro="" textlink="">
      <xdr:nvSpPr>
        <xdr:cNvPr id="713" name="テキスト ボックス 712"/>
        <xdr:cNvSpPr txBox="1"/>
      </xdr:nvSpPr>
      <xdr:spPr>
        <a:xfrm>
          <a:off x="14357428" y="169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68061</xdr:rowOff>
    </xdr:from>
    <xdr:to>
      <xdr:col>72</xdr:col>
      <xdr:colOff>38100</xdr:colOff>
      <xdr:row>98</xdr:row>
      <xdr:rowOff>169661</xdr:rowOff>
    </xdr:to>
    <xdr:sp macro="" textlink="">
      <xdr:nvSpPr>
        <xdr:cNvPr id="714" name="楕円 713"/>
        <xdr:cNvSpPr/>
      </xdr:nvSpPr>
      <xdr:spPr>
        <a:xfrm>
          <a:off x="13652500" y="168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160788</xdr:rowOff>
    </xdr:from>
    <xdr:ext cx="469744" cy="259045"/>
    <xdr:sp macro="" textlink="">
      <xdr:nvSpPr>
        <xdr:cNvPr id="715" name="テキスト ボックス 714"/>
        <xdr:cNvSpPr txBox="1"/>
      </xdr:nvSpPr>
      <xdr:spPr>
        <a:xfrm>
          <a:off x="13468428" y="1696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64343</xdr:rowOff>
    </xdr:from>
    <xdr:to>
      <xdr:col>67</xdr:col>
      <xdr:colOff>101600</xdr:colOff>
      <xdr:row>98</xdr:row>
      <xdr:rowOff>165943</xdr:rowOff>
    </xdr:to>
    <xdr:sp macro="" textlink="">
      <xdr:nvSpPr>
        <xdr:cNvPr id="716" name="楕円 715"/>
        <xdr:cNvSpPr/>
      </xdr:nvSpPr>
      <xdr:spPr>
        <a:xfrm>
          <a:off x="12763500" y="168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157070</xdr:rowOff>
    </xdr:from>
    <xdr:ext cx="469744" cy="259045"/>
    <xdr:sp macro="" textlink="">
      <xdr:nvSpPr>
        <xdr:cNvPr id="717" name="テキスト ボックス 716"/>
        <xdr:cNvSpPr txBox="1"/>
      </xdr:nvSpPr>
      <xdr:spPr>
        <a:xfrm>
          <a:off x="12579428" y="169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89865</xdr:rowOff>
    </xdr:from>
    <xdr:to>
      <xdr:col>116</xdr:col>
      <xdr:colOff>63500</xdr:colOff>
      <xdr:row>38</xdr:row>
      <xdr:rowOff>97820</xdr:rowOff>
    </xdr:to>
    <xdr:cxnSp macro="">
      <xdr:nvCxnSpPr>
        <xdr:cNvPr id="744" name="直線コネクタ 743"/>
        <xdr:cNvCxnSpPr/>
      </xdr:nvCxnSpPr>
      <xdr:spPr>
        <a:xfrm flipV="1">
          <a:off x="21323300" y="6604965"/>
          <a:ext cx="8382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5" name="投資及び出資金平均値テキスト"/>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59965</xdr:rowOff>
    </xdr:from>
    <xdr:to>
      <xdr:col>111</xdr:col>
      <xdr:colOff>177800</xdr:colOff>
      <xdr:row>38</xdr:row>
      <xdr:rowOff>97820</xdr:rowOff>
    </xdr:to>
    <xdr:cxnSp macro="">
      <xdr:nvCxnSpPr>
        <xdr:cNvPr id="747" name="直線コネクタ 746"/>
        <xdr:cNvCxnSpPr/>
      </xdr:nvCxnSpPr>
      <xdr:spPr>
        <a:xfrm>
          <a:off x="20434300" y="6575065"/>
          <a:ext cx="889000" cy="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9" name="テキスト ボックス 748"/>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59965</xdr:rowOff>
    </xdr:from>
    <xdr:to>
      <xdr:col>107</xdr:col>
      <xdr:colOff>50800</xdr:colOff>
      <xdr:row>38</xdr:row>
      <xdr:rowOff>86299</xdr:rowOff>
    </xdr:to>
    <xdr:cxnSp macro="">
      <xdr:nvCxnSpPr>
        <xdr:cNvPr id="750" name="直線コネクタ 749"/>
        <xdr:cNvCxnSpPr/>
      </xdr:nvCxnSpPr>
      <xdr:spPr>
        <a:xfrm flipV="1">
          <a:off x="19545300" y="6575065"/>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51776</xdr:rowOff>
    </xdr:from>
    <xdr:to>
      <xdr:col>107</xdr:col>
      <xdr:colOff>101600</xdr:colOff>
      <xdr:row>37</xdr:row>
      <xdr:rowOff>153376</xdr:rowOff>
    </xdr:to>
    <xdr:sp macro="" textlink="">
      <xdr:nvSpPr>
        <xdr:cNvPr id="751" name="フローチャート: 判断 750"/>
        <xdr:cNvSpPr/>
      </xdr:nvSpPr>
      <xdr:spPr>
        <a:xfrm>
          <a:off x="20383500" y="63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169903</xdr:rowOff>
    </xdr:from>
    <xdr:ext cx="469744" cy="259045"/>
    <xdr:sp macro="" textlink="">
      <xdr:nvSpPr>
        <xdr:cNvPr id="752" name="テキスト ボックス 751"/>
        <xdr:cNvSpPr txBox="1"/>
      </xdr:nvSpPr>
      <xdr:spPr>
        <a:xfrm>
          <a:off x="20199428" y="61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86299</xdr:rowOff>
    </xdr:from>
    <xdr:to>
      <xdr:col>102</xdr:col>
      <xdr:colOff>114300</xdr:colOff>
      <xdr:row>38</xdr:row>
      <xdr:rowOff>89499</xdr:rowOff>
    </xdr:to>
    <xdr:cxnSp macro="">
      <xdr:nvCxnSpPr>
        <xdr:cNvPr id="753" name="直線コネクタ 752"/>
        <xdr:cNvCxnSpPr/>
      </xdr:nvCxnSpPr>
      <xdr:spPr>
        <a:xfrm flipV="1">
          <a:off x="18656300" y="660139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141112</xdr:rowOff>
    </xdr:from>
    <xdr:to>
      <xdr:col>102</xdr:col>
      <xdr:colOff>165100</xdr:colOff>
      <xdr:row>38</xdr:row>
      <xdr:rowOff>71262</xdr:rowOff>
    </xdr:to>
    <xdr:sp macro="" textlink="">
      <xdr:nvSpPr>
        <xdr:cNvPr id="754" name="フローチャート: 判断 753"/>
        <xdr:cNvSpPr/>
      </xdr:nvSpPr>
      <xdr:spPr>
        <a:xfrm>
          <a:off x="19494500" y="648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87789</xdr:rowOff>
    </xdr:from>
    <xdr:ext cx="469744" cy="259045"/>
    <xdr:sp macro="" textlink="">
      <xdr:nvSpPr>
        <xdr:cNvPr id="755" name="テキスト ボックス 754"/>
        <xdr:cNvSpPr txBox="1"/>
      </xdr:nvSpPr>
      <xdr:spPr>
        <a:xfrm>
          <a:off x="19310428" y="625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164155</xdr:rowOff>
    </xdr:from>
    <xdr:to>
      <xdr:col>98</xdr:col>
      <xdr:colOff>38100</xdr:colOff>
      <xdr:row>38</xdr:row>
      <xdr:rowOff>94305</xdr:rowOff>
    </xdr:to>
    <xdr:sp macro="" textlink="">
      <xdr:nvSpPr>
        <xdr:cNvPr id="756" name="フローチャート: 判断 755"/>
        <xdr:cNvSpPr/>
      </xdr:nvSpPr>
      <xdr:spPr>
        <a:xfrm>
          <a:off x="18605500" y="65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110832</xdr:rowOff>
    </xdr:from>
    <xdr:ext cx="469744" cy="259045"/>
    <xdr:sp macro="" textlink="">
      <xdr:nvSpPr>
        <xdr:cNvPr id="757" name="テキスト ボックス 756"/>
        <xdr:cNvSpPr txBox="1"/>
      </xdr:nvSpPr>
      <xdr:spPr>
        <a:xfrm>
          <a:off x="18421428" y="628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39065</xdr:rowOff>
    </xdr:from>
    <xdr:to>
      <xdr:col>116</xdr:col>
      <xdr:colOff>114300</xdr:colOff>
      <xdr:row>38</xdr:row>
      <xdr:rowOff>140665</xdr:rowOff>
    </xdr:to>
    <xdr:sp macro="" textlink="">
      <xdr:nvSpPr>
        <xdr:cNvPr id="763" name="楕円 762"/>
        <xdr:cNvSpPr/>
      </xdr:nvSpPr>
      <xdr:spPr>
        <a:xfrm>
          <a:off x="221107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125442</xdr:rowOff>
    </xdr:from>
    <xdr:ext cx="378565" cy="259045"/>
    <xdr:sp macro="" textlink="">
      <xdr:nvSpPr>
        <xdr:cNvPr id="764" name="投資及び出資金該当値テキスト"/>
        <xdr:cNvSpPr txBox="1"/>
      </xdr:nvSpPr>
      <xdr:spPr>
        <a:xfrm>
          <a:off x="22212300" y="64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47020</xdr:rowOff>
    </xdr:from>
    <xdr:to>
      <xdr:col>112</xdr:col>
      <xdr:colOff>38100</xdr:colOff>
      <xdr:row>38</xdr:row>
      <xdr:rowOff>148620</xdr:rowOff>
    </xdr:to>
    <xdr:sp macro="" textlink="">
      <xdr:nvSpPr>
        <xdr:cNvPr id="765" name="楕円 764"/>
        <xdr:cNvSpPr/>
      </xdr:nvSpPr>
      <xdr:spPr>
        <a:xfrm>
          <a:off x="2127250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139747</xdr:rowOff>
    </xdr:from>
    <xdr:ext cx="378565" cy="259045"/>
    <xdr:sp macro="" textlink="">
      <xdr:nvSpPr>
        <xdr:cNvPr id="766" name="テキスト ボックス 765"/>
        <xdr:cNvSpPr txBox="1"/>
      </xdr:nvSpPr>
      <xdr:spPr>
        <a:xfrm>
          <a:off x="21134017" y="665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9165</xdr:rowOff>
    </xdr:from>
    <xdr:to>
      <xdr:col>107</xdr:col>
      <xdr:colOff>101600</xdr:colOff>
      <xdr:row>38</xdr:row>
      <xdr:rowOff>110765</xdr:rowOff>
    </xdr:to>
    <xdr:sp macro="" textlink="">
      <xdr:nvSpPr>
        <xdr:cNvPr id="767" name="楕円 766"/>
        <xdr:cNvSpPr/>
      </xdr:nvSpPr>
      <xdr:spPr>
        <a:xfrm>
          <a:off x="20383500" y="65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101892</xdr:rowOff>
    </xdr:from>
    <xdr:ext cx="378565" cy="259045"/>
    <xdr:sp macro="" textlink="">
      <xdr:nvSpPr>
        <xdr:cNvPr id="768" name="テキスト ボックス 767"/>
        <xdr:cNvSpPr txBox="1"/>
      </xdr:nvSpPr>
      <xdr:spPr>
        <a:xfrm>
          <a:off x="20245017" y="6616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35499</xdr:rowOff>
    </xdr:from>
    <xdr:to>
      <xdr:col>102</xdr:col>
      <xdr:colOff>165100</xdr:colOff>
      <xdr:row>38</xdr:row>
      <xdr:rowOff>137099</xdr:rowOff>
    </xdr:to>
    <xdr:sp macro="" textlink="">
      <xdr:nvSpPr>
        <xdr:cNvPr id="769" name="楕円 768"/>
        <xdr:cNvSpPr/>
      </xdr:nvSpPr>
      <xdr:spPr>
        <a:xfrm>
          <a:off x="19494500" y="65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128226</xdr:rowOff>
    </xdr:from>
    <xdr:ext cx="378565" cy="259045"/>
    <xdr:sp macro="" textlink="">
      <xdr:nvSpPr>
        <xdr:cNvPr id="770" name="テキスト ボックス 769"/>
        <xdr:cNvSpPr txBox="1"/>
      </xdr:nvSpPr>
      <xdr:spPr>
        <a:xfrm>
          <a:off x="19356017" y="664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38699</xdr:rowOff>
    </xdr:from>
    <xdr:to>
      <xdr:col>98</xdr:col>
      <xdr:colOff>38100</xdr:colOff>
      <xdr:row>38</xdr:row>
      <xdr:rowOff>140299</xdr:rowOff>
    </xdr:to>
    <xdr:sp macro="" textlink="">
      <xdr:nvSpPr>
        <xdr:cNvPr id="771" name="楕円 770"/>
        <xdr:cNvSpPr/>
      </xdr:nvSpPr>
      <xdr:spPr>
        <a:xfrm>
          <a:off x="18605500" y="65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131426</xdr:rowOff>
    </xdr:from>
    <xdr:ext cx="378565" cy="259045"/>
    <xdr:sp macro="" textlink="">
      <xdr:nvSpPr>
        <xdr:cNvPr id="772" name="テキスト ボックス 771"/>
        <xdr:cNvSpPr txBox="1"/>
      </xdr:nvSpPr>
      <xdr:spPr>
        <a:xfrm>
          <a:off x="18467017" y="6646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42926</xdr:rowOff>
    </xdr:from>
    <xdr:to>
      <xdr:col>116</xdr:col>
      <xdr:colOff>63500</xdr:colOff>
      <xdr:row>59</xdr:row>
      <xdr:rowOff>43688</xdr:rowOff>
    </xdr:to>
    <xdr:cxnSp macro="">
      <xdr:nvCxnSpPr>
        <xdr:cNvPr id="801" name="直線コネクタ 800"/>
        <xdr:cNvCxnSpPr/>
      </xdr:nvCxnSpPr>
      <xdr:spPr>
        <a:xfrm flipV="1">
          <a:off x="21323300" y="1015847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43688</xdr:rowOff>
    </xdr:from>
    <xdr:to>
      <xdr:col>111</xdr:col>
      <xdr:colOff>177800</xdr:colOff>
      <xdr:row>59</xdr:row>
      <xdr:rowOff>43688</xdr:rowOff>
    </xdr:to>
    <xdr:cxnSp macro="">
      <xdr:nvCxnSpPr>
        <xdr:cNvPr id="804" name="直線コネクタ 803"/>
        <xdr:cNvCxnSpPr/>
      </xdr:nvCxnSpPr>
      <xdr:spPr>
        <a:xfrm>
          <a:off x="20434300" y="10159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6" name="テキスト ボックス 805"/>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41859</xdr:rowOff>
    </xdr:from>
    <xdr:to>
      <xdr:col>107</xdr:col>
      <xdr:colOff>50800</xdr:colOff>
      <xdr:row>59</xdr:row>
      <xdr:rowOff>43688</xdr:rowOff>
    </xdr:to>
    <xdr:cxnSp macro="">
      <xdr:nvCxnSpPr>
        <xdr:cNvPr id="807" name="直線コネクタ 806"/>
        <xdr:cNvCxnSpPr/>
      </xdr:nvCxnSpPr>
      <xdr:spPr>
        <a:xfrm>
          <a:off x="19545300" y="1015740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132867</xdr:rowOff>
    </xdr:from>
    <xdr:to>
      <xdr:col>107</xdr:col>
      <xdr:colOff>101600</xdr:colOff>
      <xdr:row>58</xdr:row>
      <xdr:rowOff>63017</xdr:rowOff>
    </xdr:to>
    <xdr:sp macro="" textlink="">
      <xdr:nvSpPr>
        <xdr:cNvPr id="808" name="フローチャート: 判断 807"/>
        <xdr:cNvSpPr/>
      </xdr:nvSpPr>
      <xdr:spPr>
        <a:xfrm>
          <a:off x="20383500" y="99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79544</xdr:rowOff>
    </xdr:from>
    <xdr:ext cx="469744" cy="259045"/>
    <xdr:sp macro="" textlink="">
      <xdr:nvSpPr>
        <xdr:cNvPr id="809" name="テキスト ボックス 808"/>
        <xdr:cNvSpPr txBox="1"/>
      </xdr:nvSpPr>
      <xdr:spPr>
        <a:xfrm>
          <a:off x="20199428" y="96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41859</xdr:rowOff>
    </xdr:from>
    <xdr:to>
      <xdr:col>102</xdr:col>
      <xdr:colOff>114300</xdr:colOff>
      <xdr:row>59</xdr:row>
      <xdr:rowOff>42773</xdr:rowOff>
    </xdr:to>
    <xdr:cxnSp macro="">
      <xdr:nvCxnSpPr>
        <xdr:cNvPr id="810" name="直線コネクタ 809"/>
        <xdr:cNvCxnSpPr/>
      </xdr:nvCxnSpPr>
      <xdr:spPr>
        <a:xfrm flipV="1">
          <a:off x="18656300" y="1015740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2108</xdr:rowOff>
    </xdr:from>
    <xdr:to>
      <xdr:col>102</xdr:col>
      <xdr:colOff>165100</xdr:colOff>
      <xdr:row>58</xdr:row>
      <xdr:rowOff>103708</xdr:rowOff>
    </xdr:to>
    <xdr:sp macro="" textlink="">
      <xdr:nvSpPr>
        <xdr:cNvPr id="811" name="フローチャート: 判断 810"/>
        <xdr:cNvSpPr/>
      </xdr:nvSpPr>
      <xdr:spPr>
        <a:xfrm>
          <a:off x="19494500" y="994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120235</xdr:rowOff>
    </xdr:from>
    <xdr:ext cx="469744" cy="259045"/>
    <xdr:sp macro="" textlink="">
      <xdr:nvSpPr>
        <xdr:cNvPr id="812" name="テキスト ボックス 811"/>
        <xdr:cNvSpPr txBox="1"/>
      </xdr:nvSpPr>
      <xdr:spPr>
        <a:xfrm>
          <a:off x="19310428" y="972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151461</xdr:rowOff>
    </xdr:from>
    <xdr:to>
      <xdr:col>98</xdr:col>
      <xdr:colOff>38100</xdr:colOff>
      <xdr:row>58</xdr:row>
      <xdr:rowOff>81611</xdr:rowOff>
    </xdr:to>
    <xdr:sp macro="" textlink="">
      <xdr:nvSpPr>
        <xdr:cNvPr id="813" name="フローチャート: 判断 812"/>
        <xdr:cNvSpPr/>
      </xdr:nvSpPr>
      <xdr:spPr>
        <a:xfrm>
          <a:off x="186055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98138</xdr:rowOff>
    </xdr:from>
    <xdr:ext cx="469744" cy="259045"/>
    <xdr:sp macro="" textlink="">
      <xdr:nvSpPr>
        <xdr:cNvPr id="814" name="テキスト ボックス 813"/>
        <xdr:cNvSpPr txBox="1"/>
      </xdr:nvSpPr>
      <xdr:spPr>
        <a:xfrm>
          <a:off x="18421428" y="969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163576</xdr:rowOff>
    </xdr:from>
    <xdr:to>
      <xdr:col>116</xdr:col>
      <xdr:colOff>114300</xdr:colOff>
      <xdr:row>59</xdr:row>
      <xdr:rowOff>93726</xdr:rowOff>
    </xdr:to>
    <xdr:sp macro="" textlink="">
      <xdr:nvSpPr>
        <xdr:cNvPr id="820" name="楕円 819"/>
        <xdr:cNvSpPr/>
      </xdr:nvSpPr>
      <xdr:spPr>
        <a:xfrm>
          <a:off x="221107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78503</xdr:rowOff>
    </xdr:from>
    <xdr:ext cx="313932" cy="259045"/>
    <xdr:sp macro="" textlink="">
      <xdr:nvSpPr>
        <xdr:cNvPr id="821" name="貸付金該当値テキスト"/>
        <xdr:cNvSpPr txBox="1"/>
      </xdr:nvSpPr>
      <xdr:spPr>
        <a:xfrm>
          <a:off x="22212300" y="10022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164338</xdr:rowOff>
    </xdr:from>
    <xdr:to>
      <xdr:col>112</xdr:col>
      <xdr:colOff>38100</xdr:colOff>
      <xdr:row>59</xdr:row>
      <xdr:rowOff>94488</xdr:rowOff>
    </xdr:to>
    <xdr:sp macro="" textlink="">
      <xdr:nvSpPr>
        <xdr:cNvPr id="822" name="楕円 821"/>
        <xdr:cNvSpPr/>
      </xdr:nvSpPr>
      <xdr:spPr>
        <a:xfrm>
          <a:off x="21272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85615</xdr:rowOff>
    </xdr:from>
    <xdr:ext cx="313932" cy="259045"/>
    <xdr:sp macro="" textlink="">
      <xdr:nvSpPr>
        <xdr:cNvPr id="823" name="テキスト ボックス 822"/>
        <xdr:cNvSpPr txBox="1"/>
      </xdr:nvSpPr>
      <xdr:spPr>
        <a:xfrm>
          <a:off x="21166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164338</xdr:rowOff>
    </xdr:from>
    <xdr:to>
      <xdr:col>107</xdr:col>
      <xdr:colOff>101600</xdr:colOff>
      <xdr:row>59</xdr:row>
      <xdr:rowOff>94488</xdr:rowOff>
    </xdr:to>
    <xdr:sp macro="" textlink="">
      <xdr:nvSpPr>
        <xdr:cNvPr id="824" name="楕円 823"/>
        <xdr:cNvSpPr/>
      </xdr:nvSpPr>
      <xdr:spPr>
        <a:xfrm>
          <a:off x="20383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85615</xdr:rowOff>
    </xdr:from>
    <xdr:ext cx="313932" cy="259045"/>
    <xdr:sp macro="" textlink="">
      <xdr:nvSpPr>
        <xdr:cNvPr id="825" name="テキスト ボックス 824"/>
        <xdr:cNvSpPr txBox="1"/>
      </xdr:nvSpPr>
      <xdr:spPr>
        <a:xfrm>
          <a:off x="20277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162509</xdr:rowOff>
    </xdr:from>
    <xdr:to>
      <xdr:col>102</xdr:col>
      <xdr:colOff>165100</xdr:colOff>
      <xdr:row>59</xdr:row>
      <xdr:rowOff>92659</xdr:rowOff>
    </xdr:to>
    <xdr:sp macro="" textlink="">
      <xdr:nvSpPr>
        <xdr:cNvPr id="826" name="楕円 825"/>
        <xdr:cNvSpPr/>
      </xdr:nvSpPr>
      <xdr:spPr>
        <a:xfrm>
          <a:off x="19494500" y="10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83786</xdr:rowOff>
    </xdr:from>
    <xdr:ext cx="313932" cy="259045"/>
    <xdr:sp macro="" textlink="">
      <xdr:nvSpPr>
        <xdr:cNvPr id="827" name="テキスト ボックス 826"/>
        <xdr:cNvSpPr txBox="1"/>
      </xdr:nvSpPr>
      <xdr:spPr>
        <a:xfrm>
          <a:off x="19388333" y="10199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163423</xdr:rowOff>
    </xdr:from>
    <xdr:to>
      <xdr:col>98</xdr:col>
      <xdr:colOff>38100</xdr:colOff>
      <xdr:row>59</xdr:row>
      <xdr:rowOff>93573</xdr:rowOff>
    </xdr:to>
    <xdr:sp macro="" textlink="">
      <xdr:nvSpPr>
        <xdr:cNvPr id="828" name="楕円 827"/>
        <xdr:cNvSpPr/>
      </xdr:nvSpPr>
      <xdr:spPr>
        <a:xfrm>
          <a:off x="18605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84700</xdr:rowOff>
    </xdr:from>
    <xdr:ext cx="313932" cy="259045"/>
    <xdr:sp macro="" textlink="">
      <xdr:nvSpPr>
        <xdr:cNvPr id="829" name="テキスト ボックス 828"/>
        <xdr:cNvSpPr txBox="1"/>
      </xdr:nvSpPr>
      <xdr:spPr>
        <a:xfrm>
          <a:off x="18499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99009</xdr:rowOff>
    </xdr:from>
    <xdr:to>
      <xdr:col>116</xdr:col>
      <xdr:colOff>63500</xdr:colOff>
      <xdr:row>74</xdr:row>
      <xdr:rowOff>129566</xdr:rowOff>
    </xdr:to>
    <xdr:cxnSp macro="">
      <xdr:nvCxnSpPr>
        <xdr:cNvPr id="859" name="直線コネクタ 858"/>
        <xdr:cNvCxnSpPr/>
      </xdr:nvCxnSpPr>
      <xdr:spPr>
        <a:xfrm flipV="1">
          <a:off x="21323300" y="12786309"/>
          <a:ext cx="8382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60" name="繰出金平均値テキスト"/>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102324</xdr:rowOff>
    </xdr:from>
    <xdr:to>
      <xdr:col>111</xdr:col>
      <xdr:colOff>177800</xdr:colOff>
      <xdr:row>74</xdr:row>
      <xdr:rowOff>129566</xdr:rowOff>
    </xdr:to>
    <xdr:cxnSp macro="">
      <xdr:nvCxnSpPr>
        <xdr:cNvPr id="862" name="直線コネクタ 861"/>
        <xdr:cNvCxnSpPr/>
      </xdr:nvCxnSpPr>
      <xdr:spPr>
        <a:xfrm>
          <a:off x="20434300" y="1278962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4" name="テキスト ボックス 863"/>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102324</xdr:rowOff>
    </xdr:from>
    <xdr:to>
      <xdr:col>107</xdr:col>
      <xdr:colOff>50800</xdr:colOff>
      <xdr:row>74</xdr:row>
      <xdr:rowOff>104915</xdr:rowOff>
    </xdr:to>
    <xdr:cxnSp macro="">
      <xdr:nvCxnSpPr>
        <xdr:cNvPr id="865" name="直線コネクタ 864"/>
        <xdr:cNvCxnSpPr/>
      </xdr:nvCxnSpPr>
      <xdr:spPr>
        <a:xfrm flipV="1">
          <a:off x="19545300" y="1278962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153823</xdr:rowOff>
    </xdr:from>
    <xdr:to>
      <xdr:col>107</xdr:col>
      <xdr:colOff>101600</xdr:colOff>
      <xdr:row>77</xdr:row>
      <xdr:rowOff>83973</xdr:rowOff>
    </xdr:to>
    <xdr:sp macro="" textlink="">
      <xdr:nvSpPr>
        <xdr:cNvPr id="866" name="フローチャート: 判断 865"/>
        <xdr:cNvSpPr/>
      </xdr:nvSpPr>
      <xdr:spPr>
        <a:xfrm>
          <a:off x="20383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75100</xdr:rowOff>
    </xdr:from>
    <xdr:ext cx="534377" cy="259045"/>
    <xdr:sp macro="" textlink="">
      <xdr:nvSpPr>
        <xdr:cNvPr id="867" name="テキスト ボックス 866"/>
        <xdr:cNvSpPr txBox="1"/>
      </xdr:nvSpPr>
      <xdr:spPr>
        <a:xfrm>
          <a:off x="20167111" y="132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81807</xdr:rowOff>
    </xdr:from>
    <xdr:to>
      <xdr:col>102</xdr:col>
      <xdr:colOff>114300</xdr:colOff>
      <xdr:row>74</xdr:row>
      <xdr:rowOff>104915</xdr:rowOff>
    </xdr:to>
    <xdr:cxnSp macro="">
      <xdr:nvCxnSpPr>
        <xdr:cNvPr id="868" name="直線コネクタ 867"/>
        <xdr:cNvCxnSpPr/>
      </xdr:nvCxnSpPr>
      <xdr:spPr>
        <a:xfrm>
          <a:off x="18656300" y="12769107"/>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54400</xdr:rowOff>
    </xdr:from>
    <xdr:to>
      <xdr:col>102</xdr:col>
      <xdr:colOff>165100</xdr:colOff>
      <xdr:row>76</xdr:row>
      <xdr:rowOff>156000</xdr:rowOff>
    </xdr:to>
    <xdr:sp macro="" textlink="">
      <xdr:nvSpPr>
        <xdr:cNvPr id="869" name="フローチャート: 判断 868"/>
        <xdr:cNvSpPr/>
      </xdr:nvSpPr>
      <xdr:spPr>
        <a:xfrm>
          <a:off x="19494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147127</xdr:rowOff>
    </xdr:from>
    <xdr:ext cx="534377" cy="259045"/>
    <xdr:sp macro="" textlink="">
      <xdr:nvSpPr>
        <xdr:cNvPr id="870" name="テキスト ボックス 869"/>
        <xdr:cNvSpPr txBox="1"/>
      </xdr:nvSpPr>
      <xdr:spPr>
        <a:xfrm>
          <a:off x="19278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9537</xdr:rowOff>
    </xdr:from>
    <xdr:to>
      <xdr:col>98</xdr:col>
      <xdr:colOff>38100</xdr:colOff>
      <xdr:row>76</xdr:row>
      <xdr:rowOff>111137</xdr:rowOff>
    </xdr:to>
    <xdr:sp macro="" textlink="">
      <xdr:nvSpPr>
        <xdr:cNvPr id="871" name="フローチャート: 判断 870"/>
        <xdr:cNvSpPr/>
      </xdr:nvSpPr>
      <xdr:spPr>
        <a:xfrm>
          <a:off x="18605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102264</xdr:rowOff>
    </xdr:from>
    <xdr:ext cx="534377" cy="259045"/>
    <xdr:sp macro="" textlink="">
      <xdr:nvSpPr>
        <xdr:cNvPr id="872" name="テキスト ボックス 871"/>
        <xdr:cNvSpPr txBox="1"/>
      </xdr:nvSpPr>
      <xdr:spPr>
        <a:xfrm>
          <a:off x="18389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48209</xdr:rowOff>
    </xdr:from>
    <xdr:to>
      <xdr:col>116</xdr:col>
      <xdr:colOff>114300</xdr:colOff>
      <xdr:row>74</xdr:row>
      <xdr:rowOff>149809</xdr:rowOff>
    </xdr:to>
    <xdr:sp macro="" textlink="">
      <xdr:nvSpPr>
        <xdr:cNvPr id="878" name="楕円 877"/>
        <xdr:cNvSpPr/>
      </xdr:nvSpPr>
      <xdr:spPr>
        <a:xfrm>
          <a:off x="22110700" y="127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71086</xdr:rowOff>
    </xdr:from>
    <xdr:ext cx="534377" cy="259045"/>
    <xdr:sp macro="" textlink="">
      <xdr:nvSpPr>
        <xdr:cNvPr id="879" name="繰出金該当値テキスト"/>
        <xdr:cNvSpPr txBox="1"/>
      </xdr:nvSpPr>
      <xdr:spPr>
        <a:xfrm>
          <a:off x="22212300" y="125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78766</xdr:rowOff>
    </xdr:from>
    <xdr:to>
      <xdr:col>112</xdr:col>
      <xdr:colOff>38100</xdr:colOff>
      <xdr:row>75</xdr:row>
      <xdr:rowOff>8916</xdr:rowOff>
    </xdr:to>
    <xdr:sp macro="" textlink="">
      <xdr:nvSpPr>
        <xdr:cNvPr id="880" name="楕円 879"/>
        <xdr:cNvSpPr/>
      </xdr:nvSpPr>
      <xdr:spPr>
        <a:xfrm>
          <a:off x="21272500" y="127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25443</xdr:rowOff>
    </xdr:from>
    <xdr:ext cx="534377" cy="259045"/>
    <xdr:sp macro="" textlink="">
      <xdr:nvSpPr>
        <xdr:cNvPr id="881" name="テキスト ボックス 880"/>
        <xdr:cNvSpPr txBox="1"/>
      </xdr:nvSpPr>
      <xdr:spPr>
        <a:xfrm>
          <a:off x="21056111" y="125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51524</xdr:rowOff>
    </xdr:from>
    <xdr:to>
      <xdr:col>107</xdr:col>
      <xdr:colOff>101600</xdr:colOff>
      <xdr:row>74</xdr:row>
      <xdr:rowOff>153124</xdr:rowOff>
    </xdr:to>
    <xdr:sp macro="" textlink="">
      <xdr:nvSpPr>
        <xdr:cNvPr id="882" name="楕円 881"/>
        <xdr:cNvSpPr/>
      </xdr:nvSpPr>
      <xdr:spPr>
        <a:xfrm>
          <a:off x="20383500" y="127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169651</xdr:rowOff>
    </xdr:from>
    <xdr:ext cx="534377" cy="259045"/>
    <xdr:sp macro="" textlink="">
      <xdr:nvSpPr>
        <xdr:cNvPr id="883" name="テキスト ボックス 882"/>
        <xdr:cNvSpPr txBox="1"/>
      </xdr:nvSpPr>
      <xdr:spPr>
        <a:xfrm>
          <a:off x="20167111" y="125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54115</xdr:rowOff>
    </xdr:from>
    <xdr:to>
      <xdr:col>102</xdr:col>
      <xdr:colOff>165100</xdr:colOff>
      <xdr:row>74</xdr:row>
      <xdr:rowOff>155715</xdr:rowOff>
    </xdr:to>
    <xdr:sp macro="" textlink="">
      <xdr:nvSpPr>
        <xdr:cNvPr id="884" name="楕円 883"/>
        <xdr:cNvSpPr/>
      </xdr:nvSpPr>
      <xdr:spPr>
        <a:xfrm>
          <a:off x="19494500" y="127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792</xdr:rowOff>
    </xdr:from>
    <xdr:ext cx="534377" cy="259045"/>
    <xdr:sp macro="" textlink="">
      <xdr:nvSpPr>
        <xdr:cNvPr id="885" name="テキスト ボックス 884"/>
        <xdr:cNvSpPr txBox="1"/>
      </xdr:nvSpPr>
      <xdr:spPr>
        <a:xfrm>
          <a:off x="19278111" y="125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31007</xdr:rowOff>
    </xdr:from>
    <xdr:to>
      <xdr:col>98</xdr:col>
      <xdr:colOff>38100</xdr:colOff>
      <xdr:row>74</xdr:row>
      <xdr:rowOff>132607</xdr:rowOff>
    </xdr:to>
    <xdr:sp macro="" textlink="">
      <xdr:nvSpPr>
        <xdr:cNvPr id="886" name="楕円 885"/>
        <xdr:cNvSpPr/>
      </xdr:nvSpPr>
      <xdr:spPr>
        <a:xfrm>
          <a:off x="18605500" y="127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149134</xdr:rowOff>
    </xdr:from>
    <xdr:ext cx="534377" cy="259045"/>
    <xdr:sp macro="" textlink="">
      <xdr:nvSpPr>
        <xdr:cNvPr id="887" name="テキスト ボックス 886"/>
        <xdr:cNvSpPr txBox="1"/>
      </xdr:nvSpPr>
      <xdr:spPr>
        <a:xfrm>
          <a:off x="18389111" y="124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465,349</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3,762</a:t>
          </a:r>
          <a:r>
            <a:rPr kumimoji="1" lang="ja-JP" altLang="ja-JP" sz="1100">
              <a:solidFill>
                <a:schemeClr val="dk1"/>
              </a:solidFill>
              <a:effectLst/>
              <a:latin typeface="+mn-lt"/>
              <a:ea typeface="+mn-ea"/>
              <a:cs typeface="+mn-cs"/>
            </a:rPr>
            <a:t>円増加した。維持補修費が前年度に比べ増加した主な要因は除雪作業委託料及び道路維持補修費の増であり、扶助費が前年度に比べ減少した主な要因は前年度に実施された子育て世帯への臨時特別給付金事業の終了である。</a:t>
          </a:r>
          <a:endParaRPr lang="ja-JP" altLang="ja-JP" sz="1100">
            <a:effectLst/>
          </a:endParaRPr>
        </a:p>
        <a:p>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58,661</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14,901</a:t>
          </a:r>
          <a:r>
            <a:rPr kumimoji="1" lang="ja-JP" altLang="ja-JP" sz="1100">
              <a:solidFill>
                <a:schemeClr val="dk1"/>
              </a:solidFill>
              <a:effectLst/>
              <a:latin typeface="+mn-lt"/>
              <a:ea typeface="+mn-ea"/>
              <a:cs typeface="+mn-cs"/>
            </a:rPr>
            <a:t>円増加した。主な要因は、生活支援商品券支給事業及び出産・子育て応援交付金事業による補助金の増が挙げられる。</a:t>
          </a:r>
          <a:endParaRPr lang="ja-JP" altLang="ja-JP" sz="1100">
            <a:effectLst/>
          </a:endParaRPr>
        </a:p>
        <a:p>
          <a:r>
            <a:rPr kumimoji="1" lang="ja-JP" altLang="ja-JP" sz="1100">
              <a:solidFill>
                <a:schemeClr val="dk1"/>
              </a:solidFill>
              <a:effectLst/>
              <a:latin typeface="+mn-lt"/>
              <a:ea typeface="+mn-ea"/>
              <a:cs typeface="+mn-cs"/>
            </a:rPr>
            <a:t>・普通建設事業費（更新整備）は住民一人当たり</a:t>
          </a:r>
          <a:r>
            <a:rPr kumimoji="1" lang="en-US" altLang="ja-JP" sz="1100">
              <a:solidFill>
                <a:schemeClr val="dk1"/>
              </a:solidFill>
              <a:effectLst/>
              <a:latin typeface="+mn-lt"/>
              <a:ea typeface="+mn-ea"/>
              <a:cs typeface="+mn-cs"/>
            </a:rPr>
            <a:t>25,538</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8,651</a:t>
          </a:r>
          <a:r>
            <a:rPr kumimoji="1" lang="ja-JP" altLang="ja-JP" sz="1100">
              <a:solidFill>
                <a:schemeClr val="dk1"/>
              </a:solidFill>
              <a:effectLst/>
              <a:latin typeface="+mn-lt"/>
              <a:ea typeface="+mn-ea"/>
              <a:cs typeface="+mn-cs"/>
            </a:rPr>
            <a:t>円増加した。主な要因は、町内小中学校</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校を対象とした受電設備改修工事及び町内小学校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校を対象とした小学校空調設備整備工事による工事費の増が挙げられる。</a:t>
          </a:r>
          <a:endParaRPr lang="ja-JP" altLang="ja-JP" sz="1100">
            <a:effectLst/>
          </a:endParaRPr>
        </a:p>
        <a:p>
          <a:r>
            <a:rPr kumimoji="1" lang="ja-JP" altLang="ja-JP" sz="1100">
              <a:solidFill>
                <a:schemeClr val="dk1"/>
              </a:solidFill>
              <a:effectLst/>
              <a:latin typeface="+mn-lt"/>
              <a:ea typeface="+mn-ea"/>
              <a:cs typeface="+mn-cs"/>
            </a:rPr>
            <a:t>・災害復旧事業費は住民一人当たり</a:t>
          </a:r>
          <a:r>
            <a:rPr kumimoji="1" lang="en-US" altLang="ja-JP" sz="1100">
              <a:solidFill>
                <a:schemeClr val="dk1"/>
              </a:solidFill>
              <a:effectLst/>
              <a:latin typeface="+mn-lt"/>
              <a:ea typeface="+mn-ea"/>
              <a:cs typeface="+mn-cs"/>
            </a:rPr>
            <a:t>1,054</a:t>
          </a:r>
          <a:r>
            <a:rPr kumimoji="1" lang="ja-JP" altLang="ja-JP" sz="1100">
              <a:solidFill>
                <a:schemeClr val="dk1"/>
              </a:solidFill>
              <a:effectLst/>
              <a:latin typeface="+mn-lt"/>
              <a:ea typeface="+mn-ea"/>
              <a:cs typeface="+mn-cs"/>
            </a:rPr>
            <a:t>円となった。令和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月の大雨災害による北ノ平線法面災害復旧工事を始めとする公共土木施設及び農林水産業施設の復旧工事費の増によるものである。</a:t>
          </a:r>
          <a:endParaRPr lang="ja-JP" altLang="ja-JP" sz="1100">
            <a:effectLst/>
          </a:endParaRPr>
        </a:p>
        <a:p>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13,375</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17,045</a:t>
          </a:r>
          <a:r>
            <a:rPr kumimoji="1" lang="ja-JP" altLang="ja-JP" sz="1100">
              <a:solidFill>
                <a:schemeClr val="dk1"/>
              </a:solidFill>
              <a:effectLst/>
              <a:latin typeface="+mn-lt"/>
              <a:ea typeface="+mn-ea"/>
              <a:cs typeface="+mn-cs"/>
            </a:rPr>
            <a:t>円減少した。主な要因は財政調整基金への積立額の減少である。令和４年度予算の財源不足を財政調整基金の取り崩しにより補てんしたが、令和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年度決算剰余金からの積立額が取崩額を上回ったため、基金残高は前年度に引き続き増加している。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25,284
25,012
71.96
12,125,552
11,765,905
327,395
6,860,357
8,347,493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77978</xdr:rowOff>
    </xdr:from>
    <xdr:to>
      <xdr:col>24</xdr:col>
      <xdr:colOff>63500</xdr:colOff>
      <xdr:row>34</xdr:row>
      <xdr:rowOff>135128</xdr:rowOff>
    </xdr:to>
    <xdr:cxnSp macro="">
      <xdr:nvCxnSpPr>
        <xdr:cNvPr id="61" name="直線コネクタ 60"/>
        <xdr:cNvCxnSpPr/>
      </xdr:nvCxnSpPr>
      <xdr:spPr>
        <a:xfrm flipV="1">
          <a:off x="3797300" y="590727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135128</xdr:rowOff>
    </xdr:from>
    <xdr:to>
      <xdr:col>19</xdr:col>
      <xdr:colOff>177800</xdr:colOff>
      <xdr:row>34</xdr:row>
      <xdr:rowOff>155702</xdr:rowOff>
    </xdr:to>
    <xdr:cxnSp macro="">
      <xdr:nvCxnSpPr>
        <xdr:cNvPr id="64" name="直線コネクタ 63"/>
        <xdr:cNvCxnSpPr/>
      </xdr:nvCxnSpPr>
      <xdr:spPr>
        <a:xfrm flipV="1">
          <a:off x="2908300" y="596442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155702</xdr:rowOff>
    </xdr:from>
    <xdr:to>
      <xdr:col>15</xdr:col>
      <xdr:colOff>50800</xdr:colOff>
      <xdr:row>34</xdr:row>
      <xdr:rowOff>164846</xdr:rowOff>
    </xdr:to>
    <xdr:cxnSp macro="">
      <xdr:nvCxnSpPr>
        <xdr:cNvPr id="67" name="直線コネクタ 66"/>
        <xdr:cNvCxnSpPr/>
      </xdr:nvCxnSpPr>
      <xdr:spPr>
        <a:xfrm flipV="1">
          <a:off x="2019300" y="59850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138557</xdr:rowOff>
    </xdr:from>
    <xdr:to>
      <xdr:col>10</xdr:col>
      <xdr:colOff>114300</xdr:colOff>
      <xdr:row>34</xdr:row>
      <xdr:rowOff>164846</xdr:rowOff>
    </xdr:to>
    <xdr:cxnSp macro="">
      <xdr:nvCxnSpPr>
        <xdr:cNvPr id="70" name="直線コネクタ 69"/>
        <xdr:cNvCxnSpPr/>
      </xdr:nvCxnSpPr>
      <xdr:spPr>
        <a:xfrm>
          <a:off x="1130300" y="5967857"/>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80" name="楕円 79"/>
        <xdr:cNvSpPr/>
      </xdr:nvSpPr>
      <xdr:spPr>
        <a:xfrm>
          <a:off x="45847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50055</xdr:rowOff>
    </xdr:from>
    <xdr:ext cx="469744" cy="259045"/>
    <xdr:sp macro="" textlink="">
      <xdr:nvSpPr>
        <xdr:cNvPr id="81" name="議会費該当値テキスト"/>
        <xdr:cNvSpPr txBox="1"/>
      </xdr:nvSpPr>
      <xdr:spPr>
        <a:xfrm>
          <a:off x="4686300"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84328</xdr:rowOff>
    </xdr:from>
    <xdr:to>
      <xdr:col>20</xdr:col>
      <xdr:colOff>38100</xdr:colOff>
      <xdr:row>35</xdr:row>
      <xdr:rowOff>14478</xdr:rowOff>
    </xdr:to>
    <xdr:sp macro="" textlink="">
      <xdr:nvSpPr>
        <xdr:cNvPr id="82" name="楕円 81"/>
        <xdr:cNvSpPr/>
      </xdr:nvSpPr>
      <xdr:spPr>
        <a:xfrm>
          <a:off x="3746500" y="5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31005</xdr:rowOff>
    </xdr:from>
    <xdr:ext cx="469744" cy="259045"/>
    <xdr:sp macro="" textlink="">
      <xdr:nvSpPr>
        <xdr:cNvPr id="83" name="テキスト ボックス 82"/>
        <xdr:cNvSpPr txBox="1"/>
      </xdr:nvSpPr>
      <xdr:spPr>
        <a:xfrm>
          <a:off x="3562428"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104902</xdr:rowOff>
    </xdr:from>
    <xdr:to>
      <xdr:col>15</xdr:col>
      <xdr:colOff>101600</xdr:colOff>
      <xdr:row>35</xdr:row>
      <xdr:rowOff>35052</xdr:rowOff>
    </xdr:to>
    <xdr:sp macro="" textlink="">
      <xdr:nvSpPr>
        <xdr:cNvPr id="84" name="楕円 83"/>
        <xdr:cNvSpPr/>
      </xdr:nvSpPr>
      <xdr:spPr>
        <a:xfrm>
          <a:off x="2857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51579</xdr:rowOff>
    </xdr:from>
    <xdr:ext cx="469744" cy="259045"/>
    <xdr:sp macro="" textlink="">
      <xdr:nvSpPr>
        <xdr:cNvPr id="85" name="テキスト ボックス 84"/>
        <xdr:cNvSpPr txBox="1"/>
      </xdr:nvSpPr>
      <xdr:spPr>
        <a:xfrm>
          <a:off x="2673428"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114046</xdr:rowOff>
    </xdr:from>
    <xdr:to>
      <xdr:col>10</xdr:col>
      <xdr:colOff>165100</xdr:colOff>
      <xdr:row>35</xdr:row>
      <xdr:rowOff>44196</xdr:rowOff>
    </xdr:to>
    <xdr:sp macro="" textlink="">
      <xdr:nvSpPr>
        <xdr:cNvPr id="86" name="楕円 85"/>
        <xdr:cNvSpPr/>
      </xdr:nvSpPr>
      <xdr:spPr>
        <a:xfrm>
          <a:off x="1968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87" name="テキスト ボックス 86"/>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87757</xdr:rowOff>
    </xdr:from>
    <xdr:to>
      <xdr:col>6</xdr:col>
      <xdr:colOff>38100</xdr:colOff>
      <xdr:row>35</xdr:row>
      <xdr:rowOff>17907</xdr:rowOff>
    </xdr:to>
    <xdr:sp macro="" textlink="">
      <xdr:nvSpPr>
        <xdr:cNvPr id="88" name="楕円 87"/>
        <xdr:cNvSpPr/>
      </xdr:nvSpPr>
      <xdr:spPr>
        <a:xfrm>
          <a:off x="1079500" y="59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9034</xdr:rowOff>
    </xdr:from>
    <xdr:ext cx="469744" cy="259045"/>
    <xdr:sp macro="" textlink="">
      <xdr:nvSpPr>
        <xdr:cNvPr id="89" name="テキスト ボックス 88"/>
        <xdr:cNvSpPr txBox="1"/>
      </xdr:nvSpPr>
      <xdr:spPr>
        <a:xfrm>
          <a:off x="895428" y="60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108835</xdr:rowOff>
    </xdr:from>
    <xdr:to>
      <xdr:col>24</xdr:col>
      <xdr:colOff>63500</xdr:colOff>
      <xdr:row>57</xdr:row>
      <xdr:rowOff>134469</xdr:rowOff>
    </xdr:to>
    <xdr:cxnSp macro="">
      <xdr:nvCxnSpPr>
        <xdr:cNvPr id="118" name="直線コネクタ 117"/>
        <xdr:cNvCxnSpPr/>
      </xdr:nvCxnSpPr>
      <xdr:spPr>
        <a:xfrm>
          <a:off x="3797300" y="9881485"/>
          <a:ext cx="8382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152460</xdr:rowOff>
    </xdr:from>
    <xdr:to>
      <xdr:col>19</xdr:col>
      <xdr:colOff>177800</xdr:colOff>
      <xdr:row>57</xdr:row>
      <xdr:rowOff>108835</xdr:rowOff>
    </xdr:to>
    <xdr:cxnSp macro="">
      <xdr:nvCxnSpPr>
        <xdr:cNvPr id="121" name="直線コネクタ 120"/>
        <xdr:cNvCxnSpPr/>
      </xdr:nvCxnSpPr>
      <xdr:spPr>
        <a:xfrm>
          <a:off x="2908300" y="9582210"/>
          <a:ext cx="889000" cy="29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152460</xdr:rowOff>
    </xdr:from>
    <xdr:to>
      <xdr:col>15</xdr:col>
      <xdr:colOff>50800</xdr:colOff>
      <xdr:row>58</xdr:row>
      <xdr:rowOff>18873</xdr:rowOff>
    </xdr:to>
    <xdr:cxnSp macro="">
      <xdr:nvCxnSpPr>
        <xdr:cNvPr id="124" name="直線コネクタ 123"/>
        <xdr:cNvCxnSpPr/>
      </xdr:nvCxnSpPr>
      <xdr:spPr>
        <a:xfrm flipV="1">
          <a:off x="2019300" y="9582210"/>
          <a:ext cx="889000" cy="38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42948</xdr:rowOff>
    </xdr:from>
    <xdr:to>
      <xdr:col>15</xdr:col>
      <xdr:colOff>101600</xdr:colOff>
      <xdr:row>55</xdr:row>
      <xdr:rowOff>144548</xdr:rowOff>
    </xdr:to>
    <xdr:sp macro="" textlink="">
      <xdr:nvSpPr>
        <xdr:cNvPr id="125" name="フローチャート: 判断 124"/>
        <xdr:cNvSpPr/>
      </xdr:nvSpPr>
      <xdr:spPr>
        <a:xfrm>
          <a:off x="2857500" y="947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161075</xdr:rowOff>
    </xdr:from>
    <xdr:ext cx="599010" cy="259045"/>
    <xdr:sp macro="" textlink="">
      <xdr:nvSpPr>
        <xdr:cNvPr id="126" name="テキスト ボックス 125"/>
        <xdr:cNvSpPr txBox="1"/>
      </xdr:nvSpPr>
      <xdr:spPr>
        <a:xfrm>
          <a:off x="2608795" y="924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13886</xdr:rowOff>
    </xdr:from>
    <xdr:to>
      <xdr:col>10</xdr:col>
      <xdr:colOff>114300</xdr:colOff>
      <xdr:row>58</xdr:row>
      <xdr:rowOff>18873</xdr:rowOff>
    </xdr:to>
    <xdr:cxnSp macro="">
      <xdr:nvCxnSpPr>
        <xdr:cNvPr id="127" name="直線コネクタ 126"/>
        <xdr:cNvCxnSpPr/>
      </xdr:nvCxnSpPr>
      <xdr:spPr>
        <a:xfrm>
          <a:off x="1130300" y="9957986"/>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87860</xdr:rowOff>
    </xdr:from>
    <xdr:to>
      <xdr:col>10</xdr:col>
      <xdr:colOff>165100</xdr:colOff>
      <xdr:row>58</xdr:row>
      <xdr:rowOff>18010</xdr:rowOff>
    </xdr:to>
    <xdr:sp macro="" textlink="">
      <xdr:nvSpPr>
        <xdr:cNvPr id="128" name="フローチャート: 判断 127"/>
        <xdr:cNvSpPr/>
      </xdr:nvSpPr>
      <xdr:spPr>
        <a:xfrm>
          <a:off x="1968500" y="98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34537</xdr:rowOff>
    </xdr:from>
    <xdr:ext cx="534377" cy="259045"/>
    <xdr:sp macro="" textlink="">
      <xdr:nvSpPr>
        <xdr:cNvPr id="129" name="テキスト ボックス 128"/>
        <xdr:cNvSpPr txBox="1"/>
      </xdr:nvSpPr>
      <xdr:spPr>
        <a:xfrm>
          <a:off x="1752111" y="96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66753</xdr:rowOff>
    </xdr:from>
    <xdr:to>
      <xdr:col>6</xdr:col>
      <xdr:colOff>38100</xdr:colOff>
      <xdr:row>57</xdr:row>
      <xdr:rowOff>168353</xdr:rowOff>
    </xdr:to>
    <xdr:sp macro="" textlink="">
      <xdr:nvSpPr>
        <xdr:cNvPr id="130" name="フローチャート: 判断 129"/>
        <xdr:cNvSpPr/>
      </xdr:nvSpPr>
      <xdr:spPr>
        <a:xfrm>
          <a:off x="1079500" y="983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13430</xdr:rowOff>
    </xdr:from>
    <xdr:ext cx="534377" cy="259045"/>
    <xdr:sp macro="" textlink="">
      <xdr:nvSpPr>
        <xdr:cNvPr id="131" name="テキスト ボックス 130"/>
        <xdr:cNvSpPr txBox="1"/>
      </xdr:nvSpPr>
      <xdr:spPr>
        <a:xfrm>
          <a:off x="863111" y="96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83669</xdr:rowOff>
    </xdr:from>
    <xdr:to>
      <xdr:col>24</xdr:col>
      <xdr:colOff>114300</xdr:colOff>
      <xdr:row>58</xdr:row>
      <xdr:rowOff>13819</xdr:rowOff>
    </xdr:to>
    <xdr:sp macro="" textlink="">
      <xdr:nvSpPr>
        <xdr:cNvPr id="137" name="楕円 136"/>
        <xdr:cNvSpPr/>
      </xdr:nvSpPr>
      <xdr:spPr>
        <a:xfrm>
          <a:off x="4584700" y="985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62096</xdr:rowOff>
    </xdr:from>
    <xdr:ext cx="534377" cy="259045"/>
    <xdr:sp macro="" textlink="">
      <xdr:nvSpPr>
        <xdr:cNvPr id="138" name="総務費該当値テキスト"/>
        <xdr:cNvSpPr txBox="1"/>
      </xdr:nvSpPr>
      <xdr:spPr>
        <a:xfrm>
          <a:off x="4686300" y="98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58035</xdr:rowOff>
    </xdr:from>
    <xdr:to>
      <xdr:col>20</xdr:col>
      <xdr:colOff>38100</xdr:colOff>
      <xdr:row>57</xdr:row>
      <xdr:rowOff>159635</xdr:rowOff>
    </xdr:to>
    <xdr:sp macro="" textlink="">
      <xdr:nvSpPr>
        <xdr:cNvPr id="139" name="楕円 138"/>
        <xdr:cNvSpPr/>
      </xdr:nvSpPr>
      <xdr:spPr>
        <a:xfrm>
          <a:off x="3746500" y="98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4712</xdr:rowOff>
    </xdr:from>
    <xdr:ext cx="534377" cy="259045"/>
    <xdr:sp macro="" textlink="">
      <xdr:nvSpPr>
        <xdr:cNvPr id="140" name="テキスト ボックス 139"/>
        <xdr:cNvSpPr txBox="1"/>
      </xdr:nvSpPr>
      <xdr:spPr>
        <a:xfrm>
          <a:off x="3530111" y="960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101660</xdr:rowOff>
    </xdr:from>
    <xdr:to>
      <xdr:col>15</xdr:col>
      <xdr:colOff>101600</xdr:colOff>
      <xdr:row>56</xdr:row>
      <xdr:rowOff>31810</xdr:rowOff>
    </xdr:to>
    <xdr:sp macro="" textlink="">
      <xdr:nvSpPr>
        <xdr:cNvPr id="141" name="楕円 140"/>
        <xdr:cNvSpPr/>
      </xdr:nvSpPr>
      <xdr:spPr>
        <a:xfrm>
          <a:off x="2857500" y="953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22937</xdr:rowOff>
    </xdr:from>
    <xdr:ext cx="599010" cy="259045"/>
    <xdr:sp macro="" textlink="">
      <xdr:nvSpPr>
        <xdr:cNvPr id="142" name="テキスト ボックス 141"/>
        <xdr:cNvSpPr txBox="1"/>
      </xdr:nvSpPr>
      <xdr:spPr>
        <a:xfrm>
          <a:off x="2608795" y="96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139523</xdr:rowOff>
    </xdr:from>
    <xdr:to>
      <xdr:col>10</xdr:col>
      <xdr:colOff>165100</xdr:colOff>
      <xdr:row>58</xdr:row>
      <xdr:rowOff>69673</xdr:rowOff>
    </xdr:to>
    <xdr:sp macro="" textlink="">
      <xdr:nvSpPr>
        <xdr:cNvPr id="143" name="楕円 142"/>
        <xdr:cNvSpPr/>
      </xdr:nvSpPr>
      <xdr:spPr>
        <a:xfrm>
          <a:off x="1968500" y="99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60800</xdr:rowOff>
    </xdr:from>
    <xdr:ext cx="534377" cy="259045"/>
    <xdr:sp macro="" textlink="">
      <xdr:nvSpPr>
        <xdr:cNvPr id="144" name="テキスト ボックス 143"/>
        <xdr:cNvSpPr txBox="1"/>
      </xdr:nvSpPr>
      <xdr:spPr>
        <a:xfrm>
          <a:off x="1752111" y="10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134536</xdr:rowOff>
    </xdr:from>
    <xdr:to>
      <xdr:col>6</xdr:col>
      <xdr:colOff>38100</xdr:colOff>
      <xdr:row>58</xdr:row>
      <xdr:rowOff>64686</xdr:rowOff>
    </xdr:to>
    <xdr:sp macro="" textlink="">
      <xdr:nvSpPr>
        <xdr:cNvPr id="145" name="楕円 144"/>
        <xdr:cNvSpPr/>
      </xdr:nvSpPr>
      <xdr:spPr>
        <a:xfrm>
          <a:off x="1079500" y="99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55813</xdr:rowOff>
    </xdr:from>
    <xdr:ext cx="534377" cy="259045"/>
    <xdr:sp macro="" textlink="">
      <xdr:nvSpPr>
        <xdr:cNvPr id="146" name="テキスト ボックス 145"/>
        <xdr:cNvSpPr txBox="1"/>
      </xdr:nvSpPr>
      <xdr:spPr>
        <a:xfrm>
          <a:off x="863111" y="999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96403</xdr:rowOff>
    </xdr:from>
    <xdr:to>
      <xdr:col>24</xdr:col>
      <xdr:colOff>63500</xdr:colOff>
      <xdr:row>76</xdr:row>
      <xdr:rowOff>52336</xdr:rowOff>
    </xdr:to>
    <xdr:cxnSp macro="">
      <xdr:nvCxnSpPr>
        <xdr:cNvPr id="176" name="直線コネクタ 175"/>
        <xdr:cNvCxnSpPr/>
      </xdr:nvCxnSpPr>
      <xdr:spPr>
        <a:xfrm>
          <a:off x="3797300" y="12955153"/>
          <a:ext cx="838200" cy="1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96403</xdr:rowOff>
    </xdr:from>
    <xdr:to>
      <xdr:col>19</xdr:col>
      <xdr:colOff>177800</xdr:colOff>
      <xdr:row>77</xdr:row>
      <xdr:rowOff>30186</xdr:rowOff>
    </xdr:to>
    <xdr:cxnSp macro="">
      <xdr:nvCxnSpPr>
        <xdr:cNvPr id="179" name="直線コネクタ 178"/>
        <xdr:cNvCxnSpPr/>
      </xdr:nvCxnSpPr>
      <xdr:spPr>
        <a:xfrm flipV="1">
          <a:off x="2908300" y="12955153"/>
          <a:ext cx="889000" cy="27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30186</xdr:rowOff>
    </xdr:from>
    <xdr:to>
      <xdr:col>15</xdr:col>
      <xdr:colOff>50800</xdr:colOff>
      <xdr:row>77</xdr:row>
      <xdr:rowOff>113799</xdr:rowOff>
    </xdr:to>
    <xdr:cxnSp macro="">
      <xdr:nvCxnSpPr>
        <xdr:cNvPr id="182" name="直線コネクタ 181"/>
        <xdr:cNvCxnSpPr/>
      </xdr:nvCxnSpPr>
      <xdr:spPr>
        <a:xfrm flipV="1">
          <a:off x="2019300" y="13231836"/>
          <a:ext cx="889000" cy="8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84130</xdr:rowOff>
    </xdr:from>
    <xdr:to>
      <xdr:col>15</xdr:col>
      <xdr:colOff>101600</xdr:colOff>
      <xdr:row>78</xdr:row>
      <xdr:rowOff>14280</xdr:rowOff>
    </xdr:to>
    <xdr:sp macro="" textlink="">
      <xdr:nvSpPr>
        <xdr:cNvPr id="183" name="フローチャート: 判断 182"/>
        <xdr:cNvSpPr/>
      </xdr:nvSpPr>
      <xdr:spPr>
        <a:xfrm>
          <a:off x="2857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5407</xdr:rowOff>
    </xdr:from>
    <xdr:ext cx="599010" cy="259045"/>
    <xdr:sp macro="" textlink="">
      <xdr:nvSpPr>
        <xdr:cNvPr id="184" name="テキスト ボックス 183"/>
        <xdr:cNvSpPr txBox="1"/>
      </xdr:nvSpPr>
      <xdr:spPr>
        <a:xfrm>
          <a:off x="2608795" y="133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113799</xdr:rowOff>
    </xdr:from>
    <xdr:to>
      <xdr:col>10</xdr:col>
      <xdr:colOff>114300</xdr:colOff>
      <xdr:row>77</xdr:row>
      <xdr:rowOff>160151</xdr:rowOff>
    </xdr:to>
    <xdr:cxnSp macro="">
      <xdr:nvCxnSpPr>
        <xdr:cNvPr id="185" name="直線コネクタ 184"/>
        <xdr:cNvCxnSpPr/>
      </xdr:nvCxnSpPr>
      <xdr:spPr>
        <a:xfrm flipV="1">
          <a:off x="1130300" y="13315449"/>
          <a:ext cx="889000" cy="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109231</xdr:rowOff>
    </xdr:from>
    <xdr:to>
      <xdr:col>10</xdr:col>
      <xdr:colOff>165100</xdr:colOff>
      <xdr:row>78</xdr:row>
      <xdr:rowOff>39381</xdr:rowOff>
    </xdr:to>
    <xdr:sp macro="" textlink="">
      <xdr:nvSpPr>
        <xdr:cNvPr id="186" name="フローチャート: 判断 185"/>
        <xdr:cNvSpPr/>
      </xdr:nvSpPr>
      <xdr:spPr>
        <a:xfrm>
          <a:off x="1968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30508</xdr:rowOff>
    </xdr:from>
    <xdr:ext cx="599010" cy="259045"/>
    <xdr:sp macro="" textlink="">
      <xdr:nvSpPr>
        <xdr:cNvPr id="187" name="テキスト ボックス 186"/>
        <xdr:cNvSpPr txBox="1"/>
      </xdr:nvSpPr>
      <xdr:spPr>
        <a:xfrm>
          <a:off x="1719795" y="134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147255</xdr:rowOff>
    </xdr:from>
    <xdr:to>
      <xdr:col>6</xdr:col>
      <xdr:colOff>38100</xdr:colOff>
      <xdr:row>78</xdr:row>
      <xdr:rowOff>77405</xdr:rowOff>
    </xdr:to>
    <xdr:sp macro="" textlink="">
      <xdr:nvSpPr>
        <xdr:cNvPr id="188" name="フローチャート: 判断 187"/>
        <xdr:cNvSpPr/>
      </xdr:nvSpPr>
      <xdr:spPr>
        <a:xfrm>
          <a:off x="1079500" y="1334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68532</xdr:rowOff>
    </xdr:from>
    <xdr:ext cx="599010" cy="259045"/>
    <xdr:sp macro="" textlink="">
      <xdr:nvSpPr>
        <xdr:cNvPr id="189" name="テキスト ボックス 188"/>
        <xdr:cNvSpPr txBox="1"/>
      </xdr:nvSpPr>
      <xdr:spPr>
        <a:xfrm>
          <a:off x="830795" y="1344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1536</xdr:rowOff>
    </xdr:from>
    <xdr:to>
      <xdr:col>24</xdr:col>
      <xdr:colOff>114300</xdr:colOff>
      <xdr:row>76</xdr:row>
      <xdr:rowOff>103136</xdr:rowOff>
    </xdr:to>
    <xdr:sp macro="" textlink="">
      <xdr:nvSpPr>
        <xdr:cNvPr id="195" name="楕円 194"/>
        <xdr:cNvSpPr/>
      </xdr:nvSpPr>
      <xdr:spPr>
        <a:xfrm>
          <a:off x="4584700" y="1303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24413</xdr:rowOff>
    </xdr:from>
    <xdr:ext cx="599010" cy="259045"/>
    <xdr:sp macro="" textlink="">
      <xdr:nvSpPr>
        <xdr:cNvPr id="196" name="民生費該当値テキスト"/>
        <xdr:cNvSpPr txBox="1"/>
      </xdr:nvSpPr>
      <xdr:spPr>
        <a:xfrm>
          <a:off x="4686300" y="1288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45603</xdr:rowOff>
    </xdr:from>
    <xdr:to>
      <xdr:col>20</xdr:col>
      <xdr:colOff>38100</xdr:colOff>
      <xdr:row>75</xdr:row>
      <xdr:rowOff>147203</xdr:rowOff>
    </xdr:to>
    <xdr:sp macro="" textlink="">
      <xdr:nvSpPr>
        <xdr:cNvPr id="197" name="楕円 196"/>
        <xdr:cNvSpPr/>
      </xdr:nvSpPr>
      <xdr:spPr>
        <a:xfrm>
          <a:off x="3746500" y="1290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163730</xdr:rowOff>
    </xdr:from>
    <xdr:ext cx="599010" cy="259045"/>
    <xdr:sp macro="" textlink="">
      <xdr:nvSpPr>
        <xdr:cNvPr id="198" name="テキスト ボックス 197"/>
        <xdr:cNvSpPr txBox="1"/>
      </xdr:nvSpPr>
      <xdr:spPr>
        <a:xfrm>
          <a:off x="3497795" y="1267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150836</xdr:rowOff>
    </xdr:from>
    <xdr:to>
      <xdr:col>15</xdr:col>
      <xdr:colOff>101600</xdr:colOff>
      <xdr:row>77</xdr:row>
      <xdr:rowOff>80986</xdr:rowOff>
    </xdr:to>
    <xdr:sp macro="" textlink="">
      <xdr:nvSpPr>
        <xdr:cNvPr id="199" name="楕円 198"/>
        <xdr:cNvSpPr/>
      </xdr:nvSpPr>
      <xdr:spPr>
        <a:xfrm>
          <a:off x="2857500" y="131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97512</xdr:rowOff>
    </xdr:from>
    <xdr:ext cx="599010" cy="259045"/>
    <xdr:sp macro="" textlink="">
      <xdr:nvSpPr>
        <xdr:cNvPr id="200" name="テキスト ボックス 199"/>
        <xdr:cNvSpPr txBox="1"/>
      </xdr:nvSpPr>
      <xdr:spPr>
        <a:xfrm>
          <a:off x="2608795" y="1295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62999</xdr:rowOff>
    </xdr:from>
    <xdr:to>
      <xdr:col>10</xdr:col>
      <xdr:colOff>165100</xdr:colOff>
      <xdr:row>77</xdr:row>
      <xdr:rowOff>164599</xdr:rowOff>
    </xdr:to>
    <xdr:sp macro="" textlink="">
      <xdr:nvSpPr>
        <xdr:cNvPr id="201" name="楕円 200"/>
        <xdr:cNvSpPr/>
      </xdr:nvSpPr>
      <xdr:spPr>
        <a:xfrm>
          <a:off x="1968500" y="132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xdr:rowOff>
    </xdr:from>
    <xdr:ext cx="599010" cy="259045"/>
    <xdr:sp macro="" textlink="">
      <xdr:nvSpPr>
        <xdr:cNvPr id="202" name="テキスト ボックス 201"/>
        <xdr:cNvSpPr txBox="1"/>
      </xdr:nvSpPr>
      <xdr:spPr>
        <a:xfrm>
          <a:off x="1719795" y="1303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109351</xdr:rowOff>
    </xdr:from>
    <xdr:to>
      <xdr:col>6</xdr:col>
      <xdr:colOff>38100</xdr:colOff>
      <xdr:row>78</xdr:row>
      <xdr:rowOff>39501</xdr:rowOff>
    </xdr:to>
    <xdr:sp macro="" textlink="">
      <xdr:nvSpPr>
        <xdr:cNvPr id="203" name="楕円 202"/>
        <xdr:cNvSpPr/>
      </xdr:nvSpPr>
      <xdr:spPr>
        <a:xfrm>
          <a:off x="1079500" y="133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56028</xdr:rowOff>
    </xdr:from>
    <xdr:ext cx="599010" cy="259045"/>
    <xdr:sp macro="" textlink="">
      <xdr:nvSpPr>
        <xdr:cNvPr id="204" name="テキスト ボックス 203"/>
        <xdr:cNvSpPr txBox="1"/>
      </xdr:nvSpPr>
      <xdr:spPr>
        <a:xfrm>
          <a:off x="830795" y="1308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14574</xdr:rowOff>
    </xdr:from>
    <xdr:to>
      <xdr:col>24</xdr:col>
      <xdr:colOff>63500</xdr:colOff>
      <xdr:row>98</xdr:row>
      <xdr:rowOff>29612</xdr:rowOff>
    </xdr:to>
    <xdr:cxnSp macro="">
      <xdr:nvCxnSpPr>
        <xdr:cNvPr id="236" name="直線コネクタ 235"/>
        <xdr:cNvCxnSpPr/>
      </xdr:nvCxnSpPr>
      <xdr:spPr>
        <a:xfrm flipV="1">
          <a:off x="3797300" y="16816674"/>
          <a:ext cx="8382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29612</xdr:rowOff>
    </xdr:from>
    <xdr:to>
      <xdr:col>19</xdr:col>
      <xdr:colOff>177800</xdr:colOff>
      <xdr:row>98</xdr:row>
      <xdr:rowOff>123616</xdr:rowOff>
    </xdr:to>
    <xdr:cxnSp macro="">
      <xdr:nvCxnSpPr>
        <xdr:cNvPr id="239" name="直線コネクタ 238"/>
        <xdr:cNvCxnSpPr/>
      </xdr:nvCxnSpPr>
      <xdr:spPr>
        <a:xfrm flipV="1">
          <a:off x="2908300" y="16831712"/>
          <a:ext cx="8890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123616</xdr:rowOff>
    </xdr:from>
    <xdr:to>
      <xdr:col>15</xdr:col>
      <xdr:colOff>50800</xdr:colOff>
      <xdr:row>98</xdr:row>
      <xdr:rowOff>149106</xdr:rowOff>
    </xdr:to>
    <xdr:cxnSp macro="">
      <xdr:nvCxnSpPr>
        <xdr:cNvPr id="242" name="直線コネクタ 241"/>
        <xdr:cNvCxnSpPr/>
      </xdr:nvCxnSpPr>
      <xdr:spPr>
        <a:xfrm flipV="1">
          <a:off x="2019300" y="16925716"/>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108167</xdr:rowOff>
    </xdr:from>
    <xdr:to>
      <xdr:col>15</xdr:col>
      <xdr:colOff>101600</xdr:colOff>
      <xdr:row>98</xdr:row>
      <xdr:rowOff>38317</xdr:rowOff>
    </xdr:to>
    <xdr:sp macro="" textlink="">
      <xdr:nvSpPr>
        <xdr:cNvPr id="243" name="フローチャート: 判断 242"/>
        <xdr:cNvSpPr/>
      </xdr:nvSpPr>
      <xdr:spPr>
        <a:xfrm>
          <a:off x="2857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54844</xdr:rowOff>
    </xdr:from>
    <xdr:ext cx="534377" cy="259045"/>
    <xdr:sp macro="" textlink="">
      <xdr:nvSpPr>
        <xdr:cNvPr id="244" name="テキスト ボックス 243"/>
        <xdr:cNvSpPr txBox="1"/>
      </xdr:nvSpPr>
      <xdr:spPr>
        <a:xfrm>
          <a:off x="2641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149106</xdr:rowOff>
    </xdr:from>
    <xdr:to>
      <xdr:col>10</xdr:col>
      <xdr:colOff>114300</xdr:colOff>
      <xdr:row>99</xdr:row>
      <xdr:rowOff>38300</xdr:rowOff>
    </xdr:to>
    <xdr:cxnSp macro="">
      <xdr:nvCxnSpPr>
        <xdr:cNvPr id="245" name="直線コネクタ 244"/>
        <xdr:cNvCxnSpPr/>
      </xdr:nvCxnSpPr>
      <xdr:spPr>
        <a:xfrm flipV="1">
          <a:off x="1130300" y="16951206"/>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110927</xdr:rowOff>
    </xdr:from>
    <xdr:to>
      <xdr:col>10</xdr:col>
      <xdr:colOff>165100</xdr:colOff>
      <xdr:row>98</xdr:row>
      <xdr:rowOff>41077</xdr:rowOff>
    </xdr:to>
    <xdr:sp macro="" textlink="">
      <xdr:nvSpPr>
        <xdr:cNvPr id="246" name="フローチャート: 判断 245"/>
        <xdr:cNvSpPr/>
      </xdr:nvSpPr>
      <xdr:spPr>
        <a:xfrm>
          <a:off x="1968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57604</xdr:rowOff>
    </xdr:from>
    <xdr:ext cx="534377" cy="259045"/>
    <xdr:sp macro="" textlink="">
      <xdr:nvSpPr>
        <xdr:cNvPr id="247" name="テキスト ボックス 246"/>
        <xdr:cNvSpPr txBox="1"/>
      </xdr:nvSpPr>
      <xdr:spPr>
        <a:xfrm>
          <a:off x="1752111" y="165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140629</xdr:rowOff>
    </xdr:from>
    <xdr:to>
      <xdr:col>6</xdr:col>
      <xdr:colOff>38100</xdr:colOff>
      <xdr:row>98</xdr:row>
      <xdr:rowOff>70779</xdr:rowOff>
    </xdr:to>
    <xdr:sp macro="" textlink="">
      <xdr:nvSpPr>
        <xdr:cNvPr id="248" name="フローチャート: 判断 247"/>
        <xdr:cNvSpPr/>
      </xdr:nvSpPr>
      <xdr:spPr>
        <a:xfrm>
          <a:off x="1079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87306</xdr:rowOff>
    </xdr:from>
    <xdr:ext cx="534377" cy="259045"/>
    <xdr:sp macro="" textlink="">
      <xdr:nvSpPr>
        <xdr:cNvPr id="249" name="テキスト ボックス 248"/>
        <xdr:cNvSpPr txBox="1"/>
      </xdr:nvSpPr>
      <xdr:spPr>
        <a:xfrm>
          <a:off x="863111" y="165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135224</xdr:rowOff>
    </xdr:from>
    <xdr:to>
      <xdr:col>24</xdr:col>
      <xdr:colOff>114300</xdr:colOff>
      <xdr:row>98</xdr:row>
      <xdr:rowOff>65374</xdr:rowOff>
    </xdr:to>
    <xdr:sp macro="" textlink="">
      <xdr:nvSpPr>
        <xdr:cNvPr id="255" name="楕円 254"/>
        <xdr:cNvSpPr/>
      </xdr:nvSpPr>
      <xdr:spPr>
        <a:xfrm>
          <a:off x="4584700" y="167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113651</xdr:rowOff>
    </xdr:from>
    <xdr:ext cx="534377" cy="259045"/>
    <xdr:sp macro="" textlink="">
      <xdr:nvSpPr>
        <xdr:cNvPr id="256" name="衛生費該当値テキスト"/>
        <xdr:cNvSpPr txBox="1"/>
      </xdr:nvSpPr>
      <xdr:spPr>
        <a:xfrm>
          <a:off x="4686300" y="167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150262</xdr:rowOff>
    </xdr:from>
    <xdr:to>
      <xdr:col>20</xdr:col>
      <xdr:colOff>38100</xdr:colOff>
      <xdr:row>98</xdr:row>
      <xdr:rowOff>80412</xdr:rowOff>
    </xdr:to>
    <xdr:sp macro="" textlink="">
      <xdr:nvSpPr>
        <xdr:cNvPr id="257" name="楕円 256"/>
        <xdr:cNvSpPr/>
      </xdr:nvSpPr>
      <xdr:spPr>
        <a:xfrm>
          <a:off x="3746500" y="167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71539</xdr:rowOff>
    </xdr:from>
    <xdr:ext cx="534377" cy="259045"/>
    <xdr:sp macro="" textlink="">
      <xdr:nvSpPr>
        <xdr:cNvPr id="258" name="テキスト ボックス 257"/>
        <xdr:cNvSpPr txBox="1"/>
      </xdr:nvSpPr>
      <xdr:spPr>
        <a:xfrm>
          <a:off x="3530111" y="168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72816</xdr:rowOff>
    </xdr:from>
    <xdr:to>
      <xdr:col>15</xdr:col>
      <xdr:colOff>101600</xdr:colOff>
      <xdr:row>99</xdr:row>
      <xdr:rowOff>2966</xdr:rowOff>
    </xdr:to>
    <xdr:sp macro="" textlink="">
      <xdr:nvSpPr>
        <xdr:cNvPr id="259" name="楕円 258"/>
        <xdr:cNvSpPr/>
      </xdr:nvSpPr>
      <xdr:spPr>
        <a:xfrm>
          <a:off x="2857500" y="168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165543</xdr:rowOff>
    </xdr:from>
    <xdr:ext cx="534377" cy="259045"/>
    <xdr:sp macro="" textlink="">
      <xdr:nvSpPr>
        <xdr:cNvPr id="260" name="テキスト ボックス 259"/>
        <xdr:cNvSpPr txBox="1"/>
      </xdr:nvSpPr>
      <xdr:spPr>
        <a:xfrm>
          <a:off x="2641111" y="1696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98306</xdr:rowOff>
    </xdr:from>
    <xdr:to>
      <xdr:col>10</xdr:col>
      <xdr:colOff>165100</xdr:colOff>
      <xdr:row>99</xdr:row>
      <xdr:rowOff>28456</xdr:rowOff>
    </xdr:to>
    <xdr:sp macro="" textlink="">
      <xdr:nvSpPr>
        <xdr:cNvPr id="261" name="楕円 260"/>
        <xdr:cNvSpPr/>
      </xdr:nvSpPr>
      <xdr:spPr>
        <a:xfrm>
          <a:off x="1968500" y="169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19583</xdr:rowOff>
    </xdr:from>
    <xdr:ext cx="534377" cy="259045"/>
    <xdr:sp macro="" textlink="">
      <xdr:nvSpPr>
        <xdr:cNvPr id="262" name="テキスト ボックス 261"/>
        <xdr:cNvSpPr txBox="1"/>
      </xdr:nvSpPr>
      <xdr:spPr>
        <a:xfrm>
          <a:off x="1752111" y="169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158950</xdr:rowOff>
    </xdr:from>
    <xdr:to>
      <xdr:col>6</xdr:col>
      <xdr:colOff>38100</xdr:colOff>
      <xdr:row>99</xdr:row>
      <xdr:rowOff>89100</xdr:rowOff>
    </xdr:to>
    <xdr:sp macro="" textlink="">
      <xdr:nvSpPr>
        <xdr:cNvPr id="263" name="楕円 262"/>
        <xdr:cNvSpPr/>
      </xdr:nvSpPr>
      <xdr:spPr>
        <a:xfrm>
          <a:off x="1079500" y="169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80227</xdr:rowOff>
    </xdr:from>
    <xdr:ext cx="534377" cy="259045"/>
    <xdr:sp macro="" textlink="">
      <xdr:nvSpPr>
        <xdr:cNvPr id="264" name="テキスト ボックス 263"/>
        <xdr:cNvSpPr txBox="1"/>
      </xdr:nvSpPr>
      <xdr:spPr>
        <a:xfrm>
          <a:off x="863111" y="1705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90388</xdr:rowOff>
    </xdr:from>
    <xdr:to>
      <xdr:col>55</xdr:col>
      <xdr:colOff>0</xdr:colOff>
      <xdr:row>39</xdr:row>
      <xdr:rowOff>92021</xdr:rowOff>
    </xdr:to>
    <xdr:cxnSp macro="">
      <xdr:nvCxnSpPr>
        <xdr:cNvPr id="295" name="直線コネクタ 294"/>
        <xdr:cNvCxnSpPr/>
      </xdr:nvCxnSpPr>
      <xdr:spPr>
        <a:xfrm>
          <a:off x="9639300" y="677693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87449</xdr:rowOff>
    </xdr:from>
    <xdr:to>
      <xdr:col>50</xdr:col>
      <xdr:colOff>114300</xdr:colOff>
      <xdr:row>39</xdr:row>
      <xdr:rowOff>90388</xdr:rowOff>
    </xdr:to>
    <xdr:cxnSp macro="">
      <xdr:nvCxnSpPr>
        <xdr:cNvPr id="298" name="直線コネクタ 297"/>
        <xdr:cNvCxnSpPr/>
      </xdr:nvCxnSpPr>
      <xdr:spPr>
        <a:xfrm>
          <a:off x="8750300" y="677399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72099</xdr:rowOff>
    </xdr:from>
    <xdr:to>
      <xdr:col>45</xdr:col>
      <xdr:colOff>177800</xdr:colOff>
      <xdr:row>39</xdr:row>
      <xdr:rowOff>87449</xdr:rowOff>
    </xdr:to>
    <xdr:cxnSp macro="">
      <xdr:nvCxnSpPr>
        <xdr:cNvPr id="301" name="直線コネクタ 300"/>
        <xdr:cNvCxnSpPr/>
      </xdr:nvCxnSpPr>
      <xdr:spPr>
        <a:xfrm>
          <a:off x="7861300" y="6758649"/>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161072</xdr:rowOff>
    </xdr:from>
    <xdr:to>
      <xdr:col>46</xdr:col>
      <xdr:colOff>38100</xdr:colOff>
      <xdr:row>38</xdr:row>
      <xdr:rowOff>91222</xdr:rowOff>
    </xdr:to>
    <xdr:sp macro="" textlink="">
      <xdr:nvSpPr>
        <xdr:cNvPr id="302" name="フローチャート: 判断 301"/>
        <xdr:cNvSpPr/>
      </xdr:nvSpPr>
      <xdr:spPr>
        <a:xfrm>
          <a:off x="8699500" y="650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107749</xdr:rowOff>
    </xdr:from>
    <xdr:ext cx="378565" cy="259045"/>
    <xdr:sp macro="" textlink="">
      <xdr:nvSpPr>
        <xdr:cNvPr id="303" name="テキスト ボックス 302"/>
        <xdr:cNvSpPr txBox="1"/>
      </xdr:nvSpPr>
      <xdr:spPr>
        <a:xfrm>
          <a:off x="8561017" y="6279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60016</xdr:rowOff>
    </xdr:from>
    <xdr:to>
      <xdr:col>41</xdr:col>
      <xdr:colOff>50800</xdr:colOff>
      <xdr:row>39</xdr:row>
      <xdr:rowOff>72099</xdr:rowOff>
    </xdr:to>
    <xdr:cxnSp macro="">
      <xdr:nvCxnSpPr>
        <xdr:cNvPr id="304" name="直線コネクタ 303"/>
        <xdr:cNvCxnSpPr/>
      </xdr:nvCxnSpPr>
      <xdr:spPr>
        <a:xfrm>
          <a:off x="6972300" y="6746566"/>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131354</xdr:rowOff>
    </xdr:from>
    <xdr:to>
      <xdr:col>41</xdr:col>
      <xdr:colOff>101600</xdr:colOff>
      <xdr:row>38</xdr:row>
      <xdr:rowOff>61505</xdr:rowOff>
    </xdr:to>
    <xdr:sp macro="" textlink="">
      <xdr:nvSpPr>
        <xdr:cNvPr id="305" name="フローチャート: 判断 304"/>
        <xdr:cNvSpPr/>
      </xdr:nvSpPr>
      <xdr:spPr>
        <a:xfrm>
          <a:off x="78105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78031</xdr:rowOff>
    </xdr:from>
    <xdr:ext cx="378565" cy="259045"/>
    <xdr:sp macro="" textlink="">
      <xdr:nvSpPr>
        <xdr:cNvPr id="306" name="テキスト ボックス 305"/>
        <xdr:cNvSpPr txBox="1"/>
      </xdr:nvSpPr>
      <xdr:spPr>
        <a:xfrm>
          <a:off x="7672017" y="6250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147683</xdr:rowOff>
    </xdr:from>
    <xdr:to>
      <xdr:col>36</xdr:col>
      <xdr:colOff>165100</xdr:colOff>
      <xdr:row>38</xdr:row>
      <xdr:rowOff>77832</xdr:rowOff>
    </xdr:to>
    <xdr:sp macro="" textlink="">
      <xdr:nvSpPr>
        <xdr:cNvPr id="307" name="フローチャート: 判断 306"/>
        <xdr:cNvSpPr/>
      </xdr:nvSpPr>
      <xdr:spPr>
        <a:xfrm>
          <a:off x="6921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94360</xdr:rowOff>
    </xdr:from>
    <xdr:ext cx="378565" cy="259045"/>
    <xdr:sp macro="" textlink="">
      <xdr:nvSpPr>
        <xdr:cNvPr id="308" name="テキスト ボックス 307"/>
        <xdr:cNvSpPr txBox="1"/>
      </xdr:nvSpPr>
      <xdr:spPr>
        <a:xfrm>
          <a:off x="6783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41221</xdr:rowOff>
    </xdr:from>
    <xdr:to>
      <xdr:col>55</xdr:col>
      <xdr:colOff>50800</xdr:colOff>
      <xdr:row>39</xdr:row>
      <xdr:rowOff>142821</xdr:rowOff>
    </xdr:to>
    <xdr:sp macro="" textlink="">
      <xdr:nvSpPr>
        <xdr:cNvPr id="314" name="楕円 313"/>
        <xdr:cNvSpPr/>
      </xdr:nvSpPr>
      <xdr:spPr>
        <a:xfrm>
          <a:off x="104267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127598</xdr:rowOff>
    </xdr:from>
    <xdr:ext cx="313932" cy="259045"/>
    <xdr:sp macro="" textlink="">
      <xdr:nvSpPr>
        <xdr:cNvPr id="315" name="労働費該当値テキスト"/>
        <xdr:cNvSpPr txBox="1"/>
      </xdr:nvSpPr>
      <xdr:spPr>
        <a:xfrm>
          <a:off x="10528300" y="664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39588</xdr:rowOff>
    </xdr:from>
    <xdr:to>
      <xdr:col>50</xdr:col>
      <xdr:colOff>165100</xdr:colOff>
      <xdr:row>39</xdr:row>
      <xdr:rowOff>141188</xdr:rowOff>
    </xdr:to>
    <xdr:sp macro="" textlink="">
      <xdr:nvSpPr>
        <xdr:cNvPr id="316" name="楕円 315"/>
        <xdr:cNvSpPr/>
      </xdr:nvSpPr>
      <xdr:spPr>
        <a:xfrm>
          <a:off x="9588500" y="67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132315</xdr:rowOff>
    </xdr:from>
    <xdr:ext cx="313932" cy="259045"/>
    <xdr:sp macro="" textlink="">
      <xdr:nvSpPr>
        <xdr:cNvPr id="317" name="テキスト ボックス 316"/>
        <xdr:cNvSpPr txBox="1"/>
      </xdr:nvSpPr>
      <xdr:spPr>
        <a:xfrm>
          <a:off x="9482333" y="6818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36649</xdr:rowOff>
    </xdr:from>
    <xdr:to>
      <xdr:col>46</xdr:col>
      <xdr:colOff>38100</xdr:colOff>
      <xdr:row>39</xdr:row>
      <xdr:rowOff>138249</xdr:rowOff>
    </xdr:to>
    <xdr:sp macro="" textlink="">
      <xdr:nvSpPr>
        <xdr:cNvPr id="318" name="楕円 317"/>
        <xdr:cNvSpPr/>
      </xdr:nvSpPr>
      <xdr:spPr>
        <a:xfrm>
          <a:off x="8699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129376</xdr:rowOff>
    </xdr:from>
    <xdr:ext cx="313932" cy="259045"/>
    <xdr:sp macro="" textlink="">
      <xdr:nvSpPr>
        <xdr:cNvPr id="319" name="テキスト ボックス 318"/>
        <xdr:cNvSpPr txBox="1"/>
      </xdr:nvSpPr>
      <xdr:spPr>
        <a:xfrm>
          <a:off x="8593333" y="6815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21299</xdr:rowOff>
    </xdr:from>
    <xdr:to>
      <xdr:col>41</xdr:col>
      <xdr:colOff>101600</xdr:colOff>
      <xdr:row>39</xdr:row>
      <xdr:rowOff>122899</xdr:rowOff>
    </xdr:to>
    <xdr:sp macro="" textlink="">
      <xdr:nvSpPr>
        <xdr:cNvPr id="320" name="楕円 319"/>
        <xdr:cNvSpPr/>
      </xdr:nvSpPr>
      <xdr:spPr>
        <a:xfrm>
          <a:off x="7810500" y="67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114026</xdr:rowOff>
    </xdr:from>
    <xdr:ext cx="313932" cy="259045"/>
    <xdr:sp macro="" textlink="">
      <xdr:nvSpPr>
        <xdr:cNvPr id="321" name="テキスト ボックス 320"/>
        <xdr:cNvSpPr txBox="1"/>
      </xdr:nvSpPr>
      <xdr:spPr>
        <a:xfrm>
          <a:off x="7704333" y="68005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9216</xdr:rowOff>
    </xdr:from>
    <xdr:to>
      <xdr:col>36</xdr:col>
      <xdr:colOff>165100</xdr:colOff>
      <xdr:row>39</xdr:row>
      <xdr:rowOff>110816</xdr:rowOff>
    </xdr:to>
    <xdr:sp macro="" textlink="">
      <xdr:nvSpPr>
        <xdr:cNvPr id="322" name="楕円 321"/>
        <xdr:cNvSpPr/>
      </xdr:nvSpPr>
      <xdr:spPr>
        <a:xfrm>
          <a:off x="69215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101943</xdr:rowOff>
    </xdr:from>
    <xdr:ext cx="378565" cy="259045"/>
    <xdr:sp macro="" textlink="">
      <xdr:nvSpPr>
        <xdr:cNvPr id="323" name="テキスト ボックス 322"/>
        <xdr:cNvSpPr txBox="1"/>
      </xdr:nvSpPr>
      <xdr:spPr>
        <a:xfrm>
          <a:off x="6783017" y="678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44145</xdr:rowOff>
    </xdr:from>
    <xdr:to>
      <xdr:col>55</xdr:col>
      <xdr:colOff>0</xdr:colOff>
      <xdr:row>58</xdr:row>
      <xdr:rowOff>129087</xdr:rowOff>
    </xdr:to>
    <xdr:cxnSp macro="">
      <xdr:nvCxnSpPr>
        <xdr:cNvPr id="354" name="直線コネクタ 353"/>
        <xdr:cNvCxnSpPr/>
      </xdr:nvCxnSpPr>
      <xdr:spPr>
        <a:xfrm flipV="1">
          <a:off x="9639300" y="9988245"/>
          <a:ext cx="838200" cy="8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120155</xdr:rowOff>
    </xdr:from>
    <xdr:to>
      <xdr:col>50</xdr:col>
      <xdr:colOff>114300</xdr:colOff>
      <xdr:row>58</xdr:row>
      <xdr:rowOff>129087</xdr:rowOff>
    </xdr:to>
    <xdr:cxnSp macro="">
      <xdr:nvCxnSpPr>
        <xdr:cNvPr id="357" name="直線コネクタ 356"/>
        <xdr:cNvCxnSpPr/>
      </xdr:nvCxnSpPr>
      <xdr:spPr>
        <a:xfrm>
          <a:off x="8750300" y="10064255"/>
          <a:ext cx="8890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109803</xdr:rowOff>
    </xdr:from>
    <xdr:to>
      <xdr:col>45</xdr:col>
      <xdr:colOff>177800</xdr:colOff>
      <xdr:row>58</xdr:row>
      <xdr:rowOff>120155</xdr:rowOff>
    </xdr:to>
    <xdr:cxnSp macro="">
      <xdr:nvCxnSpPr>
        <xdr:cNvPr id="360" name="直線コネクタ 359"/>
        <xdr:cNvCxnSpPr/>
      </xdr:nvCxnSpPr>
      <xdr:spPr>
        <a:xfrm>
          <a:off x="7861300" y="10053903"/>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123337</xdr:rowOff>
    </xdr:from>
    <xdr:to>
      <xdr:col>46</xdr:col>
      <xdr:colOff>38100</xdr:colOff>
      <xdr:row>58</xdr:row>
      <xdr:rowOff>53487</xdr:rowOff>
    </xdr:to>
    <xdr:sp macro="" textlink="">
      <xdr:nvSpPr>
        <xdr:cNvPr id="361" name="フローチャート: 判断 360"/>
        <xdr:cNvSpPr/>
      </xdr:nvSpPr>
      <xdr:spPr>
        <a:xfrm>
          <a:off x="8699500" y="989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70014</xdr:rowOff>
    </xdr:from>
    <xdr:ext cx="534377" cy="259045"/>
    <xdr:sp macro="" textlink="">
      <xdr:nvSpPr>
        <xdr:cNvPr id="362" name="テキスト ボックス 361"/>
        <xdr:cNvSpPr txBox="1"/>
      </xdr:nvSpPr>
      <xdr:spPr>
        <a:xfrm>
          <a:off x="8483111" y="96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98144</xdr:rowOff>
    </xdr:from>
    <xdr:to>
      <xdr:col>41</xdr:col>
      <xdr:colOff>50800</xdr:colOff>
      <xdr:row>58</xdr:row>
      <xdr:rowOff>109803</xdr:rowOff>
    </xdr:to>
    <xdr:cxnSp macro="">
      <xdr:nvCxnSpPr>
        <xdr:cNvPr id="363" name="直線コネクタ 362"/>
        <xdr:cNvCxnSpPr/>
      </xdr:nvCxnSpPr>
      <xdr:spPr>
        <a:xfrm>
          <a:off x="6972300" y="1004224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66285</xdr:rowOff>
    </xdr:from>
    <xdr:to>
      <xdr:col>41</xdr:col>
      <xdr:colOff>101600</xdr:colOff>
      <xdr:row>57</xdr:row>
      <xdr:rowOff>167885</xdr:rowOff>
    </xdr:to>
    <xdr:sp macro="" textlink="">
      <xdr:nvSpPr>
        <xdr:cNvPr id="364" name="フローチャート: 判断 363"/>
        <xdr:cNvSpPr/>
      </xdr:nvSpPr>
      <xdr:spPr>
        <a:xfrm>
          <a:off x="7810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12962</xdr:rowOff>
    </xdr:from>
    <xdr:ext cx="534377" cy="259045"/>
    <xdr:sp macro="" textlink="">
      <xdr:nvSpPr>
        <xdr:cNvPr id="365" name="テキスト ボックス 364"/>
        <xdr:cNvSpPr txBox="1"/>
      </xdr:nvSpPr>
      <xdr:spPr>
        <a:xfrm>
          <a:off x="7594111" y="96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70073</xdr:rowOff>
    </xdr:from>
    <xdr:to>
      <xdr:col>36</xdr:col>
      <xdr:colOff>165100</xdr:colOff>
      <xdr:row>58</xdr:row>
      <xdr:rowOff>223</xdr:rowOff>
    </xdr:to>
    <xdr:sp macro="" textlink="">
      <xdr:nvSpPr>
        <xdr:cNvPr id="366" name="フローチャート: 判断 365"/>
        <xdr:cNvSpPr/>
      </xdr:nvSpPr>
      <xdr:spPr>
        <a:xfrm>
          <a:off x="6921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16750</xdr:rowOff>
    </xdr:from>
    <xdr:ext cx="534377" cy="259045"/>
    <xdr:sp macro="" textlink="">
      <xdr:nvSpPr>
        <xdr:cNvPr id="367" name="テキスト ボックス 366"/>
        <xdr:cNvSpPr txBox="1"/>
      </xdr:nvSpPr>
      <xdr:spPr>
        <a:xfrm>
          <a:off x="6705111" y="96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164795</xdr:rowOff>
    </xdr:from>
    <xdr:to>
      <xdr:col>55</xdr:col>
      <xdr:colOff>50800</xdr:colOff>
      <xdr:row>58</xdr:row>
      <xdr:rowOff>94945</xdr:rowOff>
    </xdr:to>
    <xdr:sp macro="" textlink="">
      <xdr:nvSpPr>
        <xdr:cNvPr id="373" name="楕円 372"/>
        <xdr:cNvSpPr/>
      </xdr:nvSpPr>
      <xdr:spPr>
        <a:xfrm>
          <a:off x="10426700" y="99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16222</xdr:rowOff>
    </xdr:from>
    <xdr:ext cx="534377" cy="259045"/>
    <xdr:sp macro="" textlink="">
      <xdr:nvSpPr>
        <xdr:cNvPr id="374" name="農林水産業費該当値テキスト"/>
        <xdr:cNvSpPr txBox="1"/>
      </xdr:nvSpPr>
      <xdr:spPr>
        <a:xfrm>
          <a:off x="10528300" y="978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78287</xdr:rowOff>
    </xdr:from>
    <xdr:to>
      <xdr:col>50</xdr:col>
      <xdr:colOff>165100</xdr:colOff>
      <xdr:row>59</xdr:row>
      <xdr:rowOff>8437</xdr:rowOff>
    </xdr:to>
    <xdr:sp macro="" textlink="">
      <xdr:nvSpPr>
        <xdr:cNvPr id="375" name="楕円 374"/>
        <xdr:cNvSpPr/>
      </xdr:nvSpPr>
      <xdr:spPr>
        <a:xfrm>
          <a:off x="9588500" y="1002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171014</xdr:rowOff>
    </xdr:from>
    <xdr:ext cx="469744" cy="259045"/>
    <xdr:sp macro="" textlink="">
      <xdr:nvSpPr>
        <xdr:cNvPr id="376" name="テキスト ボックス 375"/>
        <xdr:cNvSpPr txBox="1"/>
      </xdr:nvSpPr>
      <xdr:spPr>
        <a:xfrm>
          <a:off x="9404428" y="101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69355</xdr:rowOff>
    </xdr:from>
    <xdr:to>
      <xdr:col>46</xdr:col>
      <xdr:colOff>38100</xdr:colOff>
      <xdr:row>58</xdr:row>
      <xdr:rowOff>170955</xdr:rowOff>
    </xdr:to>
    <xdr:sp macro="" textlink="">
      <xdr:nvSpPr>
        <xdr:cNvPr id="377" name="楕円 376"/>
        <xdr:cNvSpPr/>
      </xdr:nvSpPr>
      <xdr:spPr>
        <a:xfrm>
          <a:off x="86995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162082</xdr:rowOff>
    </xdr:from>
    <xdr:ext cx="469744" cy="259045"/>
    <xdr:sp macro="" textlink="">
      <xdr:nvSpPr>
        <xdr:cNvPr id="378" name="テキスト ボックス 377"/>
        <xdr:cNvSpPr txBox="1"/>
      </xdr:nvSpPr>
      <xdr:spPr>
        <a:xfrm>
          <a:off x="8515428" y="1010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59003</xdr:rowOff>
    </xdr:from>
    <xdr:to>
      <xdr:col>41</xdr:col>
      <xdr:colOff>101600</xdr:colOff>
      <xdr:row>58</xdr:row>
      <xdr:rowOff>160603</xdr:rowOff>
    </xdr:to>
    <xdr:sp macro="" textlink="">
      <xdr:nvSpPr>
        <xdr:cNvPr id="379" name="楕円 378"/>
        <xdr:cNvSpPr/>
      </xdr:nvSpPr>
      <xdr:spPr>
        <a:xfrm>
          <a:off x="7810500" y="100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151730</xdr:rowOff>
    </xdr:from>
    <xdr:ext cx="469744" cy="259045"/>
    <xdr:sp macro="" textlink="">
      <xdr:nvSpPr>
        <xdr:cNvPr id="380" name="テキスト ボックス 379"/>
        <xdr:cNvSpPr txBox="1"/>
      </xdr:nvSpPr>
      <xdr:spPr>
        <a:xfrm>
          <a:off x="7626428" y="100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47344</xdr:rowOff>
    </xdr:from>
    <xdr:to>
      <xdr:col>36</xdr:col>
      <xdr:colOff>165100</xdr:colOff>
      <xdr:row>58</xdr:row>
      <xdr:rowOff>148944</xdr:rowOff>
    </xdr:to>
    <xdr:sp macro="" textlink="">
      <xdr:nvSpPr>
        <xdr:cNvPr id="381" name="楕円 380"/>
        <xdr:cNvSpPr/>
      </xdr:nvSpPr>
      <xdr:spPr>
        <a:xfrm>
          <a:off x="6921500" y="99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140071</xdr:rowOff>
    </xdr:from>
    <xdr:ext cx="534377" cy="259045"/>
    <xdr:sp macro="" textlink="">
      <xdr:nvSpPr>
        <xdr:cNvPr id="382" name="テキスト ボックス 381"/>
        <xdr:cNvSpPr txBox="1"/>
      </xdr:nvSpPr>
      <xdr:spPr>
        <a:xfrm>
          <a:off x="6705111" y="1008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6807</xdr:rowOff>
    </xdr:from>
    <xdr:to>
      <xdr:col>55</xdr:col>
      <xdr:colOff>0</xdr:colOff>
      <xdr:row>78</xdr:row>
      <xdr:rowOff>66739</xdr:rowOff>
    </xdr:to>
    <xdr:cxnSp macro="">
      <xdr:nvCxnSpPr>
        <xdr:cNvPr id="411" name="直線コネクタ 410"/>
        <xdr:cNvCxnSpPr/>
      </xdr:nvCxnSpPr>
      <xdr:spPr>
        <a:xfrm flipV="1">
          <a:off x="9639300" y="13379907"/>
          <a:ext cx="838200" cy="5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96723</xdr:rowOff>
    </xdr:from>
    <xdr:to>
      <xdr:col>50</xdr:col>
      <xdr:colOff>114300</xdr:colOff>
      <xdr:row>78</xdr:row>
      <xdr:rowOff>66739</xdr:rowOff>
    </xdr:to>
    <xdr:cxnSp macro="">
      <xdr:nvCxnSpPr>
        <xdr:cNvPr id="414" name="直線コネクタ 413"/>
        <xdr:cNvCxnSpPr/>
      </xdr:nvCxnSpPr>
      <xdr:spPr>
        <a:xfrm>
          <a:off x="8750300" y="13298373"/>
          <a:ext cx="889000" cy="14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96723</xdr:rowOff>
    </xdr:from>
    <xdr:to>
      <xdr:col>45</xdr:col>
      <xdr:colOff>177800</xdr:colOff>
      <xdr:row>78</xdr:row>
      <xdr:rowOff>69559</xdr:rowOff>
    </xdr:to>
    <xdr:cxnSp macro="">
      <xdr:nvCxnSpPr>
        <xdr:cNvPr id="417" name="直線コネクタ 416"/>
        <xdr:cNvCxnSpPr/>
      </xdr:nvCxnSpPr>
      <xdr:spPr>
        <a:xfrm flipV="1">
          <a:off x="7861300" y="13298373"/>
          <a:ext cx="889000" cy="1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169024</xdr:rowOff>
    </xdr:from>
    <xdr:to>
      <xdr:col>46</xdr:col>
      <xdr:colOff>38100</xdr:colOff>
      <xdr:row>76</xdr:row>
      <xdr:rowOff>99174</xdr:rowOff>
    </xdr:to>
    <xdr:sp macro="" textlink="">
      <xdr:nvSpPr>
        <xdr:cNvPr id="418" name="フローチャート: 判断 417"/>
        <xdr:cNvSpPr/>
      </xdr:nvSpPr>
      <xdr:spPr>
        <a:xfrm>
          <a:off x="8699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115702</xdr:rowOff>
    </xdr:from>
    <xdr:ext cx="534377" cy="259045"/>
    <xdr:sp macro="" textlink="">
      <xdr:nvSpPr>
        <xdr:cNvPr id="419" name="テキスト ボックス 418"/>
        <xdr:cNvSpPr txBox="1"/>
      </xdr:nvSpPr>
      <xdr:spPr>
        <a:xfrm>
          <a:off x="8483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54623</xdr:rowOff>
    </xdr:from>
    <xdr:to>
      <xdr:col>41</xdr:col>
      <xdr:colOff>50800</xdr:colOff>
      <xdr:row>78</xdr:row>
      <xdr:rowOff>69559</xdr:rowOff>
    </xdr:to>
    <xdr:cxnSp macro="">
      <xdr:nvCxnSpPr>
        <xdr:cNvPr id="420" name="直線コネクタ 419"/>
        <xdr:cNvCxnSpPr/>
      </xdr:nvCxnSpPr>
      <xdr:spPr>
        <a:xfrm>
          <a:off x="6972300" y="13427723"/>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21" name="フローチャート: 判断 420"/>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22" name="テキスト ボックス 421"/>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129439</xdr:rowOff>
    </xdr:from>
    <xdr:to>
      <xdr:col>36</xdr:col>
      <xdr:colOff>165100</xdr:colOff>
      <xdr:row>77</xdr:row>
      <xdr:rowOff>59589</xdr:rowOff>
    </xdr:to>
    <xdr:sp macro="" textlink="">
      <xdr:nvSpPr>
        <xdr:cNvPr id="423" name="フローチャート: 判断 422"/>
        <xdr:cNvSpPr/>
      </xdr:nvSpPr>
      <xdr:spPr>
        <a:xfrm>
          <a:off x="6921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76116</xdr:rowOff>
    </xdr:from>
    <xdr:ext cx="469744" cy="259045"/>
    <xdr:sp macro="" textlink="">
      <xdr:nvSpPr>
        <xdr:cNvPr id="424" name="テキスト ボックス 423"/>
        <xdr:cNvSpPr txBox="1"/>
      </xdr:nvSpPr>
      <xdr:spPr>
        <a:xfrm>
          <a:off x="6737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127457</xdr:rowOff>
    </xdr:from>
    <xdr:to>
      <xdr:col>55</xdr:col>
      <xdr:colOff>50800</xdr:colOff>
      <xdr:row>78</xdr:row>
      <xdr:rowOff>57607</xdr:rowOff>
    </xdr:to>
    <xdr:sp macro="" textlink="">
      <xdr:nvSpPr>
        <xdr:cNvPr id="430" name="楕円 429"/>
        <xdr:cNvSpPr/>
      </xdr:nvSpPr>
      <xdr:spPr>
        <a:xfrm>
          <a:off x="10426700" y="133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105884</xdr:rowOff>
    </xdr:from>
    <xdr:ext cx="469744" cy="259045"/>
    <xdr:sp macro="" textlink="">
      <xdr:nvSpPr>
        <xdr:cNvPr id="431" name="商工費該当値テキスト"/>
        <xdr:cNvSpPr txBox="1"/>
      </xdr:nvSpPr>
      <xdr:spPr>
        <a:xfrm>
          <a:off x="10528300" y="1330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15939</xdr:rowOff>
    </xdr:from>
    <xdr:to>
      <xdr:col>50</xdr:col>
      <xdr:colOff>165100</xdr:colOff>
      <xdr:row>78</xdr:row>
      <xdr:rowOff>117539</xdr:rowOff>
    </xdr:to>
    <xdr:sp macro="" textlink="">
      <xdr:nvSpPr>
        <xdr:cNvPr id="432" name="楕円 431"/>
        <xdr:cNvSpPr/>
      </xdr:nvSpPr>
      <xdr:spPr>
        <a:xfrm>
          <a:off x="9588500" y="13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108666</xdr:rowOff>
    </xdr:from>
    <xdr:ext cx="469744" cy="259045"/>
    <xdr:sp macro="" textlink="">
      <xdr:nvSpPr>
        <xdr:cNvPr id="433" name="テキスト ボックス 432"/>
        <xdr:cNvSpPr txBox="1"/>
      </xdr:nvSpPr>
      <xdr:spPr>
        <a:xfrm>
          <a:off x="9404428" y="134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45923</xdr:rowOff>
    </xdr:from>
    <xdr:to>
      <xdr:col>46</xdr:col>
      <xdr:colOff>38100</xdr:colOff>
      <xdr:row>77</xdr:row>
      <xdr:rowOff>147523</xdr:rowOff>
    </xdr:to>
    <xdr:sp macro="" textlink="">
      <xdr:nvSpPr>
        <xdr:cNvPr id="434" name="楕円 433"/>
        <xdr:cNvSpPr/>
      </xdr:nvSpPr>
      <xdr:spPr>
        <a:xfrm>
          <a:off x="8699500" y="132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138650</xdr:rowOff>
    </xdr:from>
    <xdr:ext cx="469744" cy="259045"/>
    <xdr:sp macro="" textlink="">
      <xdr:nvSpPr>
        <xdr:cNvPr id="435" name="テキスト ボックス 434"/>
        <xdr:cNvSpPr txBox="1"/>
      </xdr:nvSpPr>
      <xdr:spPr>
        <a:xfrm>
          <a:off x="8515428" y="1334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18759</xdr:rowOff>
    </xdr:from>
    <xdr:to>
      <xdr:col>41</xdr:col>
      <xdr:colOff>101600</xdr:colOff>
      <xdr:row>78</xdr:row>
      <xdr:rowOff>120359</xdr:rowOff>
    </xdr:to>
    <xdr:sp macro="" textlink="">
      <xdr:nvSpPr>
        <xdr:cNvPr id="436" name="楕円 435"/>
        <xdr:cNvSpPr/>
      </xdr:nvSpPr>
      <xdr:spPr>
        <a:xfrm>
          <a:off x="7810500" y="13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111486</xdr:rowOff>
    </xdr:from>
    <xdr:ext cx="469744" cy="259045"/>
    <xdr:sp macro="" textlink="">
      <xdr:nvSpPr>
        <xdr:cNvPr id="437" name="テキスト ボックス 436"/>
        <xdr:cNvSpPr txBox="1"/>
      </xdr:nvSpPr>
      <xdr:spPr>
        <a:xfrm>
          <a:off x="7626428" y="1348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3823</xdr:rowOff>
    </xdr:from>
    <xdr:to>
      <xdr:col>36</xdr:col>
      <xdr:colOff>165100</xdr:colOff>
      <xdr:row>78</xdr:row>
      <xdr:rowOff>105423</xdr:rowOff>
    </xdr:to>
    <xdr:sp macro="" textlink="">
      <xdr:nvSpPr>
        <xdr:cNvPr id="438" name="楕円 437"/>
        <xdr:cNvSpPr/>
      </xdr:nvSpPr>
      <xdr:spPr>
        <a:xfrm>
          <a:off x="6921500" y="133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96550</xdr:rowOff>
    </xdr:from>
    <xdr:ext cx="469744" cy="259045"/>
    <xdr:sp macro="" textlink="">
      <xdr:nvSpPr>
        <xdr:cNvPr id="439" name="テキスト ボックス 438"/>
        <xdr:cNvSpPr txBox="1"/>
      </xdr:nvSpPr>
      <xdr:spPr>
        <a:xfrm>
          <a:off x="6737428" y="1346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4575</xdr:rowOff>
    </xdr:from>
    <xdr:to>
      <xdr:col>55</xdr:col>
      <xdr:colOff>0</xdr:colOff>
      <xdr:row>96</xdr:row>
      <xdr:rowOff>79296</xdr:rowOff>
    </xdr:to>
    <xdr:cxnSp macro="">
      <xdr:nvCxnSpPr>
        <xdr:cNvPr id="470" name="直線コネクタ 469"/>
        <xdr:cNvCxnSpPr/>
      </xdr:nvCxnSpPr>
      <xdr:spPr>
        <a:xfrm flipV="1">
          <a:off x="9639300" y="16463775"/>
          <a:ext cx="838200" cy="7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3584</xdr:rowOff>
    </xdr:from>
    <xdr:to>
      <xdr:col>50</xdr:col>
      <xdr:colOff>114300</xdr:colOff>
      <xdr:row>96</xdr:row>
      <xdr:rowOff>79296</xdr:rowOff>
    </xdr:to>
    <xdr:cxnSp macro="">
      <xdr:nvCxnSpPr>
        <xdr:cNvPr id="473" name="直線コネクタ 472"/>
        <xdr:cNvCxnSpPr/>
      </xdr:nvCxnSpPr>
      <xdr:spPr>
        <a:xfrm>
          <a:off x="8750300" y="16462784"/>
          <a:ext cx="889000" cy="7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3584</xdr:rowOff>
    </xdr:from>
    <xdr:to>
      <xdr:col>45</xdr:col>
      <xdr:colOff>177800</xdr:colOff>
      <xdr:row>96</xdr:row>
      <xdr:rowOff>56717</xdr:rowOff>
    </xdr:to>
    <xdr:cxnSp macro="">
      <xdr:nvCxnSpPr>
        <xdr:cNvPr id="476" name="直線コネクタ 475"/>
        <xdr:cNvCxnSpPr/>
      </xdr:nvCxnSpPr>
      <xdr:spPr>
        <a:xfrm flipV="1">
          <a:off x="7861300" y="16462784"/>
          <a:ext cx="8890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108689</xdr:rowOff>
    </xdr:from>
    <xdr:to>
      <xdr:col>46</xdr:col>
      <xdr:colOff>38100</xdr:colOff>
      <xdr:row>97</xdr:row>
      <xdr:rowOff>38839</xdr:rowOff>
    </xdr:to>
    <xdr:sp macro="" textlink="">
      <xdr:nvSpPr>
        <xdr:cNvPr id="477" name="フローチャート: 判断 476"/>
        <xdr:cNvSpPr/>
      </xdr:nvSpPr>
      <xdr:spPr>
        <a:xfrm>
          <a:off x="8699500" y="165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29966</xdr:rowOff>
    </xdr:from>
    <xdr:ext cx="534377" cy="259045"/>
    <xdr:sp macro="" textlink="">
      <xdr:nvSpPr>
        <xdr:cNvPr id="478" name="テキスト ボックス 477"/>
        <xdr:cNvSpPr txBox="1"/>
      </xdr:nvSpPr>
      <xdr:spPr>
        <a:xfrm>
          <a:off x="8483111" y="166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14689</xdr:rowOff>
    </xdr:from>
    <xdr:to>
      <xdr:col>41</xdr:col>
      <xdr:colOff>50800</xdr:colOff>
      <xdr:row>96</xdr:row>
      <xdr:rowOff>56717</xdr:rowOff>
    </xdr:to>
    <xdr:cxnSp macro="">
      <xdr:nvCxnSpPr>
        <xdr:cNvPr id="479" name="直線コネクタ 478"/>
        <xdr:cNvCxnSpPr/>
      </xdr:nvCxnSpPr>
      <xdr:spPr>
        <a:xfrm>
          <a:off x="6972300" y="16473889"/>
          <a:ext cx="889000" cy="4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100907</xdr:rowOff>
    </xdr:from>
    <xdr:to>
      <xdr:col>41</xdr:col>
      <xdr:colOff>101600</xdr:colOff>
      <xdr:row>97</xdr:row>
      <xdr:rowOff>31057</xdr:rowOff>
    </xdr:to>
    <xdr:sp macro="" textlink="">
      <xdr:nvSpPr>
        <xdr:cNvPr id="480" name="フローチャート: 判断 479"/>
        <xdr:cNvSpPr/>
      </xdr:nvSpPr>
      <xdr:spPr>
        <a:xfrm>
          <a:off x="7810500" y="1656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22184</xdr:rowOff>
    </xdr:from>
    <xdr:ext cx="534377" cy="259045"/>
    <xdr:sp macro="" textlink="">
      <xdr:nvSpPr>
        <xdr:cNvPr id="481" name="テキスト ボックス 480"/>
        <xdr:cNvSpPr txBox="1"/>
      </xdr:nvSpPr>
      <xdr:spPr>
        <a:xfrm>
          <a:off x="7594111" y="1665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121492</xdr:rowOff>
    </xdr:from>
    <xdr:to>
      <xdr:col>36</xdr:col>
      <xdr:colOff>165100</xdr:colOff>
      <xdr:row>97</xdr:row>
      <xdr:rowOff>51642</xdr:rowOff>
    </xdr:to>
    <xdr:sp macro="" textlink="">
      <xdr:nvSpPr>
        <xdr:cNvPr id="482" name="フローチャート: 判断 481"/>
        <xdr:cNvSpPr/>
      </xdr:nvSpPr>
      <xdr:spPr>
        <a:xfrm>
          <a:off x="6921500" y="1658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42769</xdr:rowOff>
    </xdr:from>
    <xdr:ext cx="534377" cy="259045"/>
    <xdr:sp macro="" textlink="">
      <xdr:nvSpPr>
        <xdr:cNvPr id="483" name="テキスト ボックス 482"/>
        <xdr:cNvSpPr txBox="1"/>
      </xdr:nvSpPr>
      <xdr:spPr>
        <a:xfrm>
          <a:off x="6705111" y="1667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125225</xdr:rowOff>
    </xdr:from>
    <xdr:to>
      <xdr:col>55</xdr:col>
      <xdr:colOff>50800</xdr:colOff>
      <xdr:row>96</xdr:row>
      <xdr:rowOff>55375</xdr:rowOff>
    </xdr:to>
    <xdr:sp macro="" textlink="">
      <xdr:nvSpPr>
        <xdr:cNvPr id="489" name="楕円 488"/>
        <xdr:cNvSpPr/>
      </xdr:nvSpPr>
      <xdr:spPr>
        <a:xfrm>
          <a:off x="10426700" y="164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148102</xdr:rowOff>
    </xdr:from>
    <xdr:ext cx="534377" cy="259045"/>
    <xdr:sp macro="" textlink="">
      <xdr:nvSpPr>
        <xdr:cNvPr id="490" name="土木費該当値テキスト"/>
        <xdr:cNvSpPr txBox="1"/>
      </xdr:nvSpPr>
      <xdr:spPr>
        <a:xfrm>
          <a:off x="10528300" y="1626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28496</xdr:rowOff>
    </xdr:from>
    <xdr:to>
      <xdr:col>50</xdr:col>
      <xdr:colOff>165100</xdr:colOff>
      <xdr:row>96</xdr:row>
      <xdr:rowOff>130096</xdr:rowOff>
    </xdr:to>
    <xdr:sp macro="" textlink="">
      <xdr:nvSpPr>
        <xdr:cNvPr id="491" name="楕円 490"/>
        <xdr:cNvSpPr/>
      </xdr:nvSpPr>
      <xdr:spPr>
        <a:xfrm>
          <a:off x="9588500" y="1648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146623</xdr:rowOff>
    </xdr:from>
    <xdr:ext cx="534377" cy="259045"/>
    <xdr:sp macro="" textlink="">
      <xdr:nvSpPr>
        <xdr:cNvPr id="492" name="テキスト ボックス 491"/>
        <xdr:cNvSpPr txBox="1"/>
      </xdr:nvSpPr>
      <xdr:spPr>
        <a:xfrm>
          <a:off x="9372111" y="162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124234</xdr:rowOff>
    </xdr:from>
    <xdr:to>
      <xdr:col>46</xdr:col>
      <xdr:colOff>38100</xdr:colOff>
      <xdr:row>96</xdr:row>
      <xdr:rowOff>54384</xdr:rowOff>
    </xdr:to>
    <xdr:sp macro="" textlink="">
      <xdr:nvSpPr>
        <xdr:cNvPr id="493" name="楕円 492"/>
        <xdr:cNvSpPr/>
      </xdr:nvSpPr>
      <xdr:spPr>
        <a:xfrm>
          <a:off x="8699500" y="164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70911</xdr:rowOff>
    </xdr:from>
    <xdr:ext cx="534377" cy="259045"/>
    <xdr:sp macro="" textlink="">
      <xdr:nvSpPr>
        <xdr:cNvPr id="494" name="テキスト ボックス 493"/>
        <xdr:cNvSpPr txBox="1"/>
      </xdr:nvSpPr>
      <xdr:spPr>
        <a:xfrm>
          <a:off x="8483111" y="161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5917</xdr:rowOff>
    </xdr:from>
    <xdr:to>
      <xdr:col>41</xdr:col>
      <xdr:colOff>101600</xdr:colOff>
      <xdr:row>96</xdr:row>
      <xdr:rowOff>107517</xdr:rowOff>
    </xdr:to>
    <xdr:sp macro="" textlink="">
      <xdr:nvSpPr>
        <xdr:cNvPr id="495" name="楕円 494"/>
        <xdr:cNvSpPr/>
      </xdr:nvSpPr>
      <xdr:spPr>
        <a:xfrm>
          <a:off x="7810500" y="164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124044</xdr:rowOff>
    </xdr:from>
    <xdr:ext cx="534377" cy="259045"/>
    <xdr:sp macro="" textlink="">
      <xdr:nvSpPr>
        <xdr:cNvPr id="496" name="テキスト ボックス 495"/>
        <xdr:cNvSpPr txBox="1"/>
      </xdr:nvSpPr>
      <xdr:spPr>
        <a:xfrm>
          <a:off x="7594111" y="1624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135339</xdr:rowOff>
    </xdr:from>
    <xdr:to>
      <xdr:col>36</xdr:col>
      <xdr:colOff>165100</xdr:colOff>
      <xdr:row>96</xdr:row>
      <xdr:rowOff>65489</xdr:rowOff>
    </xdr:to>
    <xdr:sp macro="" textlink="">
      <xdr:nvSpPr>
        <xdr:cNvPr id="497" name="楕円 496"/>
        <xdr:cNvSpPr/>
      </xdr:nvSpPr>
      <xdr:spPr>
        <a:xfrm>
          <a:off x="6921500" y="164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82016</xdr:rowOff>
    </xdr:from>
    <xdr:ext cx="534377" cy="259045"/>
    <xdr:sp macro="" textlink="">
      <xdr:nvSpPr>
        <xdr:cNvPr id="498" name="テキスト ボックス 497"/>
        <xdr:cNvSpPr txBox="1"/>
      </xdr:nvSpPr>
      <xdr:spPr>
        <a:xfrm>
          <a:off x="6705111" y="161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135128</xdr:rowOff>
    </xdr:from>
    <xdr:to>
      <xdr:col>85</xdr:col>
      <xdr:colOff>127000</xdr:colOff>
      <xdr:row>37</xdr:row>
      <xdr:rowOff>153492</xdr:rowOff>
    </xdr:to>
    <xdr:cxnSp macro="">
      <xdr:nvCxnSpPr>
        <xdr:cNvPr id="528" name="直線コネクタ 527"/>
        <xdr:cNvCxnSpPr/>
      </xdr:nvCxnSpPr>
      <xdr:spPr>
        <a:xfrm flipV="1">
          <a:off x="15481300" y="6478778"/>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14770</xdr:rowOff>
    </xdr:from>
    <xdr:to>
      <xdr:col>81</xdr:col>
      <xdr:colOff>50800</xdr:colOff>
      <xdr:row>37</xdr:row>
      <xdr:rowOff>153492</xdr:rowOff>
    </xdr:to>
    <xdr:cxnSp macro="">
      <xdr:nvCxnSpPr>
        <xdr:cNvPr id="531" name="直線コネクタ 530"/>
        <xdr:cNvCxnSpPr/>
      </xdr:nvCxnSpPr>
      <xdr:spPr>
        <a:xfrm>
          <a:off x="14592300" y="6358420"/>
          <a:ext cx="889000" cy="1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14770</xdr:rowOff>
    </xdr:from>
    <xdr:to>
      <xdr:col>76</xdr:col>
      <xdr:colOff>114300</xdr:colOff>
      <xdr:row>37</xdr:row>
      <xdr:rowOff>135090</xdr:rowOff>
    </xdr:to>
    <xdr:cxnSp macro="">
      <xdr:nvCxnSpPr>
        <xdr:cNvPr id="534" name="直線コネクタ 533"/>
        <xdr:cNvCxnSpPr/>
      </xdr:nvCxnSpPr>
      <xdr:spPr>
        <a:xfrm flipV="1">
          <a:off x="13703300" y="6358420"/>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113970</xdr:rowOff>
    </xdr:from>
    <xdr:to>
      <xdr:col>76</xdr:col>
      <xdr:colOff>165100</xdr:colOff>
      <xdr:row>37</xdr:row>
      <xdr:rowOff>44120</xdr:rowOff>
    </xdr:to>
    <xdr:sp macro="" textlink="">
      <xdr:nvSpPr>
        <xdr:cNvPr id="535" name="フローチャート: 判断 534"/>
        <xdr:cNvSpPr/>
      </xdr:nvSpPr>
      <xdr:spPr>
        <a:xfrm>
          <a:off x="14541500" y="62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60647</xdr:rowOff>
    </xdr:from>
    <xdr:ext cx="534377" cy="259045"/>
    <xdr:sp macro="" textlink="">
      <xdr:nvSpPr>
        <xdr:cNvPr id="536" name="テキスト ボックス 535"/>
        <xdr:cNvSpPr txBox="1"/>
      </xdr:nvSpPr>
      <xdr:spPr>
        <a:xfrm>
          <a:off x="14325111" y="606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89294</xdr:rowOff>
    </xdr:from>
    <xdr:to>
      <xdr:col>71</xdr:col>
      <xdr:colOff>177800</xdr:colOff>
      <xdr:row>37</xdr:row>
      <xdr:rowOff>135090</xdr:rowOff>
    </xdr:to>
    <xdr:cxnSp macro="">
      <xdr:nvCxnSpPr>
        <xdr:cNvPr id="537" name="直線コネクタ 536"/>
        <xdr:cNvCxnSpPr/>
      </xdr:nvCxnSpPr>
      <xdr:spPr>
        <a:xfrm>
          <a:off x="12814300" y="6432944"/>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162357</xdr:rowOff>
    </xdr:from>
    <xdr:to>
      <xdr:col>72</xdr:col>
      <xdr:colOff>38100</xdr:colOff>
      <xdr:row>37</xdr:row>
      <xdr:rowOff>92507</xdr:rowOff>
    </xdr:to>
    <xdr:sp macro="" textlink="">
      <xdr:nvSpPr>
        <xdr:cNvPr id="538" name="フローチャート: 判断 537"/>
        <xdr:cNvSpPr/>
      </xdr:nvSpPr>
      <xdr:spPr>
        <a:xfrm>
          <a:off x="13652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109034</xdr:rowOff>
    </xdr:from>
    <xdr:ext cx="534377" cy="259045"/>
    <xdr:sp macro="" textlink="">
      <xdr:nvSpPr>
        <xdr:cNvPr id="539" name="テキスト ボックス 538"/>
        <xdr:cNvSpPr txBox="1"/>
      </xdr:nvSpPr>
      <xdr:spPr>
        <a:xfrm>
          <a:off x="13436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152222</xdr:rowOff>
    </xdr:from>
    <xdr:to>
      <xdr:col>67</xdr:col>
      <xdr:colOff>101600</xdr:colOff>
      <xdr:row>37</xdr:row>
      <xdr:rowOff>82372</xdr:rowOff>
    </xdr:to>
    <xdr:sp macro="" textlink="">
      <xdr:nvSpPr>
        <xdr:cNvPr id="540" name="フローチャート: 判断 539"/>
        <xdr:cNvSpPr/>
      </xdr:nvSpPr>
      <xdr:spPr>
        <a:xfrm>
          <a:off x="12763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98899</xdr:rowOff>
    </xdr:from>
    <xdr:ext cx="534377" cy="259045"/>
    <xdr:sp macro="" textlink="">
      <xdr:nvSpPr>
        <xdr:cNvPr id="541" name="テキスト ボックス 540"/>
        <xdr:cNvSpPr txBox="1"/>
      </xdr:nvSpPr>
      <xdr:spPr>
        <a:xfrm>
          <a:off x="12547111" y="60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84328</xdr:rowOff>
    </xdr:from>
    <xdr:to>
      <xdr:col>85</xdr:col>
      <xdr:colOff>177800</xdr:colOff>
      <xdr:row>38</xdr:row>
      <xdr:rowOff>14478</xdr:rowOff>
    </xdr:to>
    <xdr:sp macro="" textlink="">
      <xdr:nvSpPr>
        <xdr:cNvPr id="547" name="楕円 546"/>
        <xdr:cNvSpPr/>
      </xdr:nvSpPr>
      <xdr:spPr>
        <a:xfrm>
          <a:off x="162687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107205</xdr:rowOff>
    </xdr:from>
    <xdr:ext cx="534377" cy="259045"/>
    <xdr:sp macro="" textlink="">
      <xdr:nvSpPr>
        <xdr:cNvPr id="548" name="消防費該当値テキスト"/>
        <xdr:cNvSpPr txBox="1"/>
      </xdr:nvSpPr>
      <xdr:spPr>
        <a:xfrm>
          <a:off x="16370300" y="62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102692</xdr:rowOff>
    </xdr:from>
    <xdr:to>
      <xdr:col>81</xdr:col>
      <xdr:colOff>101600</xdr:colOff>
      <xdr:row>38</xdr:row>
      <xdr:rowOff>32842</xdr:rowOff>
    </xdr:to>
    <xdr:sp macro="" textlink="">
      <xdr:nvSpPr>
        <xdr:cNvPr id="549" name="楕円 548"/>
        <xdr:cNvSpPr/>
      </xdr:nvSpPr>
      <xdr:spPr>
        <a:xfrm>
          <a:off x="15430500" y="64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23969</xdr:rowOff>
    </xdr:from>
    <xdr:ext cx="534377" cy="259045"/>
    <xdr:sp macro="" textlink="">
      <xdr:nvSpPr>
        <xdr:cNvPr id="550" name="テキスト ボックス 549"/>
        <xdr:cNvSpPr txBox="1"/>
      </xdr:nvSpPr>
      <xdr:spPr>
        <a:xfrm>
          <a:off x="15214111" y="65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135420</xdr:rowOff>
    </xdr:from>
    <xdr:to>
      <xdr:col>76</xdr:col>
      <xdr:colOff>165100</xdr:colOff>
      <xdr:row>37</xdr:row>
      <xdr:rowOff>65570</xdr:rowOff>
    </xdr:to>
    <xdr:sp macro="" textlink="">
      <xdr:nvSpPr>
        <xdr:cNvPr id="551" name="楕円 550"/>
        <xdr:cNvSpPr/>
      </xdr:nvSpPr>
      <xdr:spPr>
        <a:xfrm>
          <a:off x="14541500" y="63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56697</xdr:rowOff>
    </xdr:from>
    <xdr:ext cx="534377" cy="259045"/>
    <xdr:sp macro="" textlink="">
      <xdr:nvSpPr>
        <xdr:cNvPr id="552" name="テキスト ボックス 551"/>
        <xdr:cNvSpPr txBox="1"/>
      </xdr:nvSpPr>
      <xdr:spPr>
        <a:xfrm>
          <a:off x="14325111" y="64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84290</xdr:rowOff>
    </xdr:from>
    <xdr:to>
      <xdr:col>72</xdr:col>
      <xdr:colOff>38100</xdr:colOff>
      <xdr:row>38</xdr:row>
      <xdr:rowOff>14439</xdr:rowOff>
    </xdr:to>
    <xdr:sp macro="" textlink="">
      <xdr:nvSpPr>
        <xdr:cNvPr id="553" name="楕円 552"/>
        <xdr:cNvSpPr/>
      </xdr:nvSpPr>
      <xdr:spPr>
        <a:xfrm>
          <a:off x="13652500" y="6427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5567</xdr:rowOff>
    </xdr:from>
    <xdr:ext cx="534377" cy="259045"/>
    <xdr:sp macro="" textlink="">
      <xdr:nvSpPr>
        <xdr:cNvPr id="554" name="テキスト ボックス 553"/>
        <xdr:cNvSpPr txBox="1"/>
      </xdr:nvSpPr>
      <xdr:spPr>
        <a:xfrm>
          <a:off x="13436111" y="65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38494</xdr:rowOff>
    </xdr:from>
    <xdr:to>
      <xdr:col>67</xdr:col>
      <xdr:colOff>101600</xdr:colOff>
      <xdr:row>37</xdr:row>
      <xdr:rowOff>140094</xdr:rowOff>
    </xdr:to>
    <xdr:sp macro="" textlink="">
      <xdr:nvSpPr>
        <xdr:cNvPr id="555" name="楕円 554"/>
        <xdr:cNvSpPr/>
      </xdr:nvSpPr>
      <xdr:spPr>
        <a:xfrm>
          <a:off x="12763500" y="638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131221</xdr:rowOff>
    </xdr:from>
    <xdr:ext cx="534377" cy="259045"/>
    <xdr:sp macro="" textlink="">
      <xdr:nvSpPr>
        <xdr:cNvPr id="556" name="テキスト ボックス 555"/>
        <xdr:cNvSpPr txBox="1"/>
      </xdr:nvSpPr>
      <xdr:spPr>
        <a:xfrm>
          <a:off x="12547111" y="647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167801</xdr:rowOff>
    </xdr:from>
    <xdr:to>
      <xdr:col>85</xdr:col>
      <xdr:colOff>127000</xdr:colOff>
      <xdr:row>57</xdr:row>
      <xdr:rowOff>20910</xdr:rowOff>
    </xdr:to>
    <xdr:cxnSp macro="">
      <xdr:nvCxnSpPr>
        <xdr:cNvPr id="588" name="直線コネクタ 587"/>
        <xdr:cNvCxnSpPr/>
      </xdr:nvCxnSpPr>
      <xdr:spPr>
        <a:xfrm flipV="1">
          <a:off x="15481300" y="9597551"/>
          <a:ext cx="838200" cy="19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146525</xdr:rowOff>
    </xdr:from>
    <xdr:to>
      <xdr:col>81</xdr:col>
      <xdr:colOff>50800</xdr:colOff>
      <xdr:row>57</xdr:row>
      <xdr:rowOff>20910</xdr:rowOff>
    </xdr:to>
    <xdr:cxnSp macro="">
      <xdr:nvCxnSpPr>
        <xdr:cNvPr id="591" name="直線コネクタ 590"/>
        <xdr:cNvCxnSpPr/>
      </xdr:nvCxnSpPr>
      <xdr:spPr>
        <a:xfrm>
          <a:off x="14592300" y="9747725"/>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146525</xdr:rowOff>
    </xdr:from>
    <xdr:to>
      <xdr:col>76</xdr:col>
      <xdr:colOff>114300</xdr:colOff>
      <xdr:row>57</xdr:row>
      <xdr:rowOff>93621</xdr:rowOff>
    </xdr:to>
    <xdr:cxnSp macro="">
      <xdr:nvCxnSpPr>
        <xdr:cNvPr id="594" name="直線コネクタ 593"/>
        <xdr:cNvCxnSpPr/>
      </xdr:nvCxnSpPr>
      <xdr:spPr>
        <a:xfrm flipV="1">
          <a:off x="13703300" y="9747725"/>
          <a:ext cx="889000" cy="1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95" name="フローチャート: 判断 594"/>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96" name="テキスト ボックス 595"/>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142982</xdr:rowOff>
    </xdr:from>
    <xdr:to>
      <xdr:col>71</xdr:col>
      <xdr:colOff>177800</xdr:colOff>
      <xdr:row>57</xdr:row>
      <xdr:rowOff>93621</xdr:rowOff>
    </xdr:to>
    <xdr:cxnSp macro="">
      <xdr:nvCxnSpPr>
        <xdr:cNvPr id="597" name="直線コネクタ 596"/>
        <xdr:cNvCxnSpPr/>
      </xdr:nvCxnSpPr>
      <xdr:spPr>
        <a:xfrm>
          <a:off x="12814300" y="9401282"/>
          <a:ext cx="889000" cy="46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98" name="フローチャート: 判断 597"/>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9" name="テキスト ボックス 598"/>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600" name="フローチャート: 判断 599"/>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601" name="テキスト ボックス 600"/>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117001</xdr:rowOff>
    </xdr:from>
    <xdr:to>
      <xdr:col>85</xdr:col>
      <xdr:colOff>177800</xdr:colOff>
      <xdr:row>56</xdr:row>
      <xdr:rowOff>47151</xdr:rowOff>
    </xdr:to>
    <xdr:sp macro="" textlink="">
      <xdr:nvSpPr>
        <xdr:cNvPr id="607" name="楕円 606"/>
        <xdr:cNvSpPr/>
      </xdr:nvSpPr>
      <xdr:spPr>
        <a:xfrm>
          <a:off x="16268700" y="954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139878</xdr:rowOff>
    </xdr:from>
    <xdr:ext cx="534377" cy="259045"/>
    <xdr:sp macro="" textlink="">
      <xdr:nvSpPr>
        <xdr:cNvPr id="608" name="教育費該当値テキスト"/>
        <xdr:cNvSpPr txBox="1"/>
      </xdr:nvSpPr>
      <xdr:spPr>
        <a:xfrm>
          <a:off x="16370300" y="939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141560</xdr:rowOff>
    </xdr:from>
    <xdr:to>
      <xdr:col>81</xdr:col>
      <xdr:colOff>101600</xdr:colOff>
      <xdr:row>57</xdr:row>
      <xdr:rowOff>71710</xdr:rowOff>
    </xdr:to>
    <xdr:sp macro="" textlink="">
      <xdr:nvSpPr>
        <xdr:cNvPr id="609" name="楕円 608"/>
        <xdr:cNvSpPr/>
      </xdr:nvSpPr>
      <xdr:spPr>
        <a:xfrm>
          <a:off x="15430500" y="97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62837</xdr:rowOff>
    </xdr:from>
    <xdr:ext cx="534377" cy="259045"/>
    <xdr:sp macro="" textlink="">
      <xdr:nvSpPr>
        <xdr:cNvPr id="610" name="テキスト ボックス 609"/>
        <xdr:cNvSpPr txBox="1"/>
      </xdr:nvSpPr>
      <xdr:spPr>
        <a:xfrm>
          <a:off x="15214111" y="983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95725</xdr:rowOff>
    </xdr:from>
    <xdr:to>
      <xdr:col>76</xdr:col>
      <xdr:colOff>165100</xdr:colOff>
      <xdr:row>57</xdr:row>
      <xdr:rowOff>25875</xdr:rowOff>
    </xdr:to>
    <xdr:sp macro="" textlink="">
      <xdr:nvSpPr>
        <xdr:cNvPr id="611" name="楕円 610"/>
        <xdr:cNvSpPr/>
      </xdr:nvSpPr>
      <xdr:spPr>
        <a:xfrm>
          <a:off x="14541500" y="96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17002</xdr:rowOff>
    </xdr:from>
    <xdr:ext cx="534377" cy="259045"/>
    <xdr:sp macro="" textlink="">
      <xdr:nvSpPr>
        <xdr:cNvPr id="612" name="テキスト ボックス 611"/>
        <xdr:cNvSpPr txBox="1"/>
      </xdr:nvSpPr>
      <xdr:spPr>
        <a:xfrm>
          <a:off x="14325111" y="97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42821</xdr:rowOff>
    </xdr:from>
    <xdr:to>
      <xdr:col>72</xdr:col>
      <xdr:colOff>38100</xdr:colOff>
      <xdr:row>57</xdr:row>
      <xdr:rowOff>144421</xdr:rowOff>
    </xdr:to>
    <xdr:sp macro="" textlink="">
      <xdr:nvSpPr>
        <xdr:cNvPr id="613" name="楕円 612"/>
        <xdr:cNvSpPr/>
      </xdr:nvSpPr>
      <xdr:spPr>
        <a:xfrm>
          <a:off x="13652500" y="98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135548</xdr:rowOff>
    </xdr:from>
    <xdr:ext cx="534377" cy="259045"/>
    <xdr:sp macro="" textlink="">
      <xdr:nvSpPr>
        <xdr:cNvPr id="614" name="テキスト ボックス 613"/>
        <xdr:cNvSpPr txBox="1"/>
      </xdr:nvSpPr>
      <xdr:spPr>
        <a:xfrm>
          <a:off x="13436111" y="99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92182</xdr:rowOff>
    </xdr:from>
    <xdr:to>
      <xdr:col>67</xdr:col>
      <xdr:colOff>101600</xdr:colOff>
      <xdr:row>55</xdr:row>
      <xdr:rowOff>22332</xdr:rowOff>
    </xdr:to>
    <xdr:sp macro="" textlink="">
      <xdr:nvSpPr>
        <xdr:cNvPr id="615" name="楕円 614"/>
        <xdr:cNvSpPr/>
      </xdr:nvSpPr>
      <xdr:spPr>
        <a:xfrm>
          <a:off x="12763500" y="93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38859</xdr:rowOff>
    </xdr:from>
    <xdr:ext cx="534377" cy="259045"/>
    <xdr:sp macro="" textlink="">
      <xdr:nvSpPr>
        <xdr:cNvPr id="616" name="テキスト ボックス 615"/>
        <xdr:cNvSpPr txBox="1"/>
      </xdr:nvSpPr>
      <xdr:spPr>
        <a:xfrm>
          <a:off x="12547111" y="91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81668</xdr:rowOff>
    </xdr:from>
    <xdr:to>
      <xdr:col>85</xdr:col>
      <xdr:colOff>127000</xdr:colOff>
      <xdr:row>79</xdr:row>
      <xdr:rowOff>98879</xdr:rowOff>
    </xdr:to>
    <xdr:cxnSp macro="">
      <xdr:nvCxnSpPr>
        <xdr:cNvPr id="647" name="直線コネクタ 646"/>
        <xdr:cNvCxnSpPr/>
      </xdr:nvCxnSpPr>
      <xdr:spPr>
        <a:xfrm flipV="1">
          <a:off x="15481300" y="13626218"/>
          <a:ext cx="838200" cy="1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97344</xdr:rowOff>
    </xdr:from>
    <xdr:to>
      <xdr:col>81</xdr:col>
      <xdr:colOff>50800</xdr:colOff>
      <xdr:row>79</xdr:row>
      <xdr:rowOff>98879</xdr:rowOff>
    </xdr:to>
    <xdr:cxnSp macro="">
      <xdr:nvCxnSpPr>
        <xdr:cNvPr id="650" name="直線コネクタ 649"/>
        <xdr:cNvCxnSpPr/>
      </xdr:nvCxnSpPr>
      <xdr:spPr>
        <a:xfrm>
          <a:off x="14592300" y="1364189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97344</xdr:rowOff>
    </xdr:from>
    <xdr:to>
      <xdr:col>76</xdr:col>
      <xdr:colOff>114300</xdr:colOff>
      <xdr:row>79</xdr:row>
      <xdr:rowOff>98879</xdr:rowOff>
    </xdr:to>
    <xdr:cxnSp macro="">
      <xdr:nvCxnSpPr>
        <xdr:cNvPr id="653" name="直線コネクタ 652"/>
        <xdr:cNvCxnSpPr/>
      </xdr:nvCxnSpPr>
      <xdr:spPr>
        <a:xfrm flipV="1">
          <a:off x="13703300" y="1364189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54" name="フローチャート: 判断 653"/>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55" name="テキスト ボックス 654"/>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57" name="フローチャート: 判断 656"/>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58" name="テキスト ボックス 657"/>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9" name="フローチャート: 判断 658"/>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60" name="テキスト ボックス 659"/>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30868</xdr:rowOff>
    </xdr:from>
    <xdr:to>
      <xdr:col>85</xdr:col>
      <xdr:colOff>177800</xdr:colOff>
      <xdr:row>79</xdr:row>
      <xdr:rowOff>132468</xdr:rowOff>
    </xdr:to>
    <xdr:sp macro="" textlink="">
      <xdr:nvSpPr>
        <xdr:cNvPr id="666" name="楕円 665"/>
        <xdr:cNvSpPr/>
      </xdr:nvSpPr>
      <xdr:spPr>
        <a:xfrm>
          <a:off x="16268700" y="135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469744" cy="259045"/>
    <xdr:sp macro="" textlink="">
      <xdr:nvSpPr>
        <xdr:cNvPr id="667" name="災害復旧費該当値テキスト"/>
        <xdr:cNvSpPr txBox="1"/>
      </xdr:nvSpPr>
      <xdr:spPr>
        <a:xfrm>
          <a:off x="16370300" y="1354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46544</xdr:rowOff>
    </xdr:from>
    <xdr:to>
      <xdr:col>76</xdr:col>
      <xdr:colOff>165100</xdr:colOff>
      <xdr:row>79</xdr:row>
      <xdr:rowOff>148144</xdr:rowOff>
    </xdr:to>
    <xdr:sp macro="" textlink="">
      <xdr:nvSpPr>
        <xdr:cNvPr id="670" name="楕円 669"/>
        <xdr:cNvSpPr/>
      </xdr:nvSpPr>
      <xdr:spPr>
        <a:xfrm>
          <a:off x="14541500" y="1359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139271</xdr:rowOff>
    </xdr:from>
    <xdr:ext cx="313932" cy="259045"/>
    <xdr:sp macro="" textlink="">
      <xdr:nvSpPr>
        <xdr:cNvPr id="671" name="テキスト ボックス 670"/>
        <xdr:cNvSpPr txBox="1"/>
      </xdr:nvSpPr>
      <xdr:spPr>
        <a:xfrm>
          <a:off x="14435333" y="13683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82615</xdr:rowOff>
    </xdr:from>
    <xdr:to>
      <xdr:col>85</xdr:col>
      <xdr:colOff>127000</xdr:colOff>
      <xdr:row>95</xdr:row>
      <xdr:rowOff>99515</xdr:rowOff>
    </xdr:to>
    <xdr:cxnSp macro="">
      <xdr:nvCxnSpPr>
        <xdr:cNvPr id="706" name="直線コネクタ 705"/>
        <xdr:cNvCxnSpPr/>
      </xdr:nvCxnSpPr>
      <xdr:spPr>
        <a:xfrm>
          <a:off x="15481300" y="16370365"/>
          <a:ext cx="8382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66042</xdr:rowOff>
    </xdr:from>
    <xdr:to>
      <xdr:col>81</xdr:col>
      <xdr:colOff>50800</xdr:colOff>
      <xdr:row>95</xdr:row>
      <xdr:rowOff>82615</xdr:rowOff>
    </xdr:to>
    <xdr:cxnSp macro="">
      <xdr:nvCxnSpPr>
        <xdr:cNvPr id="709" name="直線コネクタ 708"/>
        <xdr:cNvCxnSpPr/>
      </xdr:nvCxnSpPr>
      <xdr:spPr>
        <a:xfrm>
          <a:off x="14592300" y="16353792"/>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66042</xdr:rowOff>
    </xdr:from>
    <xdr:to>
      <xdr:col>76</xdr:col>
      <xdr:colOff>114300</xdr:colOff>
      <xdr:row>95</xdr:row>
      <xdr:rowOff>87774</xdr:rowOff>
    </xdr:to>
    <xdr:cxnSp macro="">
      <xdr:nvCxnSpPr>
        <xdr:cNvPr id="712" name="直線コネクタ 711"/>
        <xdr:cNvCxnSpPr/>
      </xdr:nvCxnSpPr>
      <xdr:spPr>
        <a:xfrm flipV="1">
          <a:off x="13703300" y="16353792"/>
          <a:ext cx="889000" cy="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52651</xdr:rowOff>
    </xdr:from>
    <xdr:to>
      <xdr:col>76</xdr:col>
      <xdr:colOff>165100</xdr:colOff>
      <xdr:row>96</xdr:row>
      <xdr:rowOff>154251</xdr:rowOff>
    </xdr:to>
    <xdr:sp macro="" textlink="">
      <xdr:nvSpPr>
        <xdr:cNvPr id="713" name="フローチャート: 判断 712"/>
        <xdr:cNvSpPr/>
      </xdr:nvSpPr>
      <xdr:spPr>
        <a:xfrm>
          <a:off x="14541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145378</xdr:rowOff>
    </xdr:from>
    <xdr:ext cx="534377" cy="259045"/>
    <xdr:sp macro="" textlink="">
      <xdr:nvSpPr>
        <xdr:cNvPr id="714" name="テキスト ボックス 713"/>
        <xdr:cNvSpPr txBox="1"/>
      </xdr:nvSpPr>
      <xdr:spPr>
        <a:xfrm>
          <a:off x="14325111" y="1660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87774</xdr:rowOff>
    </xdr:from>
    <xdr:to>
      <xdr:col>71</xdr:col>
      <xdr:colOff>177800</xdr:colOff>
      <xdr:row>95</xdr:row>
      <xdr:rowOff>119387</xdr:rowOff>
    </xdr:to>
    <xdr:cxnSp macro="">
      <xdr:nvCxnSpPr>
        <xdr:cNvPr id="715" name="直線コネクタ 714"/>
        <xdr:cNvCxnSpPr/>
      </xdr:nvCxnSpPr>
      <xdr:spPr>
        <a:xfrm flipV="1">
          <a:off x="12814300" y="16375524"/>
          <a:ext cx="889000" cy="3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162917</xdr:rowOff>
    </xdr:from>
    <xdr:to>
      <xdr:col>72</xdr:col>
      <xdr:colOff>38100</xdr:colOff>
      <xdr:row>96</xdr:row>
      <xdr:rowOff>93067</xdr:rowOff>
    </xdr:to>
    <xdr:sp macro="" textlink="">
      <xdr:nvSpPr>
        <xdr:cNvPr id="716" name="フローチャート: 判断 715"/>
        <xdr:cNvSpPr/>
      </xdr:nvSpPr>
      <xdr:spPr>
        <a:xfrm>
          <a:off x="13652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84194</xdr:rowOff>
    </xdr:from>
    <xdr:ext cx="534377" cy="259045"/>
    <xdr:sp macro="" textlink="">
      <xdr:nvSpPr>
        <xdr:cNvPr id="717" name="テキスト ボックス 716"/>
        <xdr:cNvSpPr txBox="1"/>
      </xdr:nvSpPr>
      <xdr:spPr>
        <a:xfrm>
          <a:off x="13436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157823</xdr:rowOff>
    </xdr:from>
    <xdr:to>
      <xdr:col>67</xdr:col>
      <xdr:colOff>101600</xdr:colOff>
      <xdr:row>96</xdr:row>
      <xdr:rowOff>87973</xdr:rowOff>
    </xdr:to>
    <xdr:sp macro="" textlink="">
      <xdr:nvSpPr>
        <xdr:cNvPr id="718" name="フローチャート: 判断 717"/>
        <xdr:cNvSpPr/>
      </xdr:nvSpPr>
      <xdr:spPr>
        <a:xfrm>
          <a:off x="12763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79100</xdr:rowOff>
    </xdr:from>
    <xdr:ext cx="534377" cy="259045"/>
    <xdr:sp macro="" textlink="">
      <xdr:nvSpPr>
        <xdr:cNvPr id="719" name="テキスト ボックス 718"/>
        <xdr:cNvSpPr txBox="1"/>
      </xdr:nvSpPr>
      <xdr:spPr>
        <a:xfrm>
          <a:off x="12547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48715</xdr:rowOff>
    </xdr:from>
    <xdr:to>
      <xdr:col>85</xdr:col>
      <xdr:colOff>177800</xdr:colOff>
      <xdr:row>95</xdr:row>
      <xdr:rowOff>150315</xdr:rowOff>
    </xdr:to>
    <xdr:sp macro="" textlink="">
      <xdr:nvSpPr>
        <xdr:cNvPr id="725" name="楕円 724"/>
        <xdr:cNvSpPr/>
      </xdr:nvSpPr>
      <xdr:spPr>
        <a:xfrm>
          <a:off x="16268700" y="163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71592</xdr:rowOff>
    </xdr:from>
    <xdr:ext cx="534377" cy="259045"/>
    <xdr:sp macro="" textlink="">
      <xdr:nvSpPr>
        <xdr:cNvPr id="726" name="公債費該当値テキスト"/>
        <xdr:cNvSpPr txBox="1"/>
      </xdr:nvSpPr>
      <xdr:spPr>
        <a:xfrm>
          <a:off x="16370300" y="1618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31815</xdr:rowOff>
    </xdr:from>
    <xdr:to>
      <xdr:col>81</xdr:col>
      <xdr:colOff>101600</xdr:colOff>
      <xdr:row>95</xdr:row>
      <xdr:rowOff>133415</xdr:rowOff>
    </xdr:to>
    <xdr:sp macro="" textlink="">
      <xdr:nvSpPr>
        <xdr:cNvPr id="727" name="楕円 726"/>
        <xdr:cNvSpPr/>
      </xdr:nvSpPr>
      <xdr:spPr>
        <a:xfrm>
          <a:off x="15430500" y="163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149942</xdr:rowOff>
    </xdr:from>
    <xdr:ext cx="534377" cy="259045"/>
    <xdr:sp macro="" textlink="">
      <xdr:nvSpPr>
        <xdr:cNvPr id="728" name="テキスト ボックス 727"/>
        <xdr:cNvSpPr txBox="1"/>
      </xdr:nvSpPr>
      <xdr:spPr>
        <a:xfrm>
          <a:off x="15214111" y="160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15242</xdr:rowOff>
    </xdr:from>
    <xdr:to>
      <xdr:col>76</xdr:col>
      <xdr:colOff>165100</xdr:colOff>
      <xdr:row>95</xdr:row>
      <xdr:rowOff>116842</xdr:rowOff>
    </xdr:to>
    <xdr:sp macro="" textlink="">
      <xdr:nvSpPr>
        <xdr:cNvPr id="729" name="楕円 728"/>
        <xdr:cNvSpPr/>
      </xdr:nvSpPr>
      <xdr:spPr>
        <a:xfrm>
          <a:off x="14541500" y="163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133369</xdr:rowOff>
    </xdr:from>
    <xdr:ext cx="534377" cy="259045"/>
    <xdr:sp macro="" textlink="">
      <xdr:nvSpPr>
        <xdr:cNvPr id="730" name="テキスト ボックス 729"/>
        <xdr:cNvSpPr txBox="1"/>
      </xdr:nvSpPr>
      <xdr:spPr>
        <a:xfrm>
          <a:off x="14325111" y="160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36974</xdr:rowOff>
    </xdr:from>
    <xdr:to>
      <xdr:col>72</xdr:col>
      <xdr:colOff>38100</xdr:colOff>
      <xdr:row>95</xdr:row>
      <xdr:rowOff>138574</xdr:rowOff>
    </xdr:to>
    <xdr:sp macro="" textlink="">
      <xdr:nvSpPr>
        <xdr:cNvPr id="731" name="楕円 730"/>
        <xdr:cNvSpPr/>
      </xdr:nvSpPr>
      <xdr:spPr>
        <a:xfrm>
          <a:off x="13652500" y="163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155101</xdr:rowOff>
    </xdr:from>
    <xdr:ext cx="534377" cy="259045"/>
    <xdr:sp macro="" textlink="">
      <xdr:nvSpPr>
        <xdr:cNvPr id="732" name="テキスト ボックス 731"/>
        <xdr:cNvSpPr txBox="1"/>
      </xdr:nvSpPr>
      <xdr:spPr>
        <a:xfrm>
          <a:off x="13436111" y="1609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68587</xdr:rowOff>
    </xdr:from>
    <xdr:to>
      <xdr:col>67</xdr:col>
      <xdr:colOff>101600</xdr:colOff>
      <xdr:row>95</xdr:row>
      <xdr:rowOff>170187</xdr:rowOff>
    </xdr:to>
    <xdr:sp macro="" textlink="">
      <xdr:nvSpPr>
        <xdr:cNvPr id="733" name="楕円 732"/>
        <xdr:cNvSpPr/>
      </xdr:nvSpPr>
      <xdr:spPr>
        <a:xfrm>
          <a:off x="12763500" y="163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15264</xdr:rowOff>
    </xdr:from>
    <xdr:ext cx="534377" cy="259045"/>
    <xdr:sp macro="" textlink="">
      <xdr:nvSpPr>
        <xdr:cNvPr id="734" name="テキスト ボックス 733"/>
        <xdr:cNvSpPr txBox="1"/>
      </xdr:nvSpPr>
      <xdr:spPr>
        <a:xfrm>
          <a:off x="12547111" y="161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72" name="フローチャート: 判断 771"/>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41711</xdr:rowOff>
    </xdr:from>
    <xdr:to>
      <xdr:col>102</xdr:col>
      <xdr:colOff>165100</xdr:colOff>
      <xdr:row>39</xdr:row>
      <xdr:rowOff>143311</xdr:rowOff>
    </xdr:to>
    <xdr:sp macro="" textlink="">
      <xdr:nvSpPr>
        <xdr:cNvPr id="775" name="フローチャート: 判断 774"/>
        <xdr:cNvSpPr/>
      </xdr:nvSpPr>
      <xdr:spPr>
        <a:xfrm>
          <a:off x="19494500" y="67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159838</xdr:rowOff>
    </xdr:from>
    <xdr:ext cx="313932" cy="259045"/>
    <xdr:sp macro="" textlink="">
      <xdr:nvSpPr>
        <xdr:cNvPr id="776" name="テキスト ボックス 775"/>
        <xdr:cNvSpPr txBox="1"/>
      </xdr:nvSpPr>
      <xdr:spPr>
        <a:xfrm>
          <a:off x="19388333" y="6503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47915</xdr:rowOff>
    </xdr:from>
    <xdr:to>
      <xdr:col>98</xdr:col>
      <xdr:colOff>38100</xdr:colOff>
      <xdr:row>39</xdr:row>
      <xdr:rowOff>149515</xdr:rowOff>
    </xdr:to>
    <xdr:sp macro="" textlink="">
      <xdr:nvSpPr>
        <xdr:cNvPr id="777" name="フローチャート: 判断 776"/>
        <xdr:cNvSpPr/>
      </xdr:nvSpPr>
      <xdr:spPr>
        <a:xfrm>
          <a:off x="18605500" y="673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166042</xdr:rowOff>
    </xdr:from>
    <xdr:ext cx="249299" cy="259045"/>
    <xdr:sp macro="" textlink="">
      <xdr:nvSpPr>
        <xdr:cNvPr id="778" name="テキスト ボックス 777"/>
        <xdr:cNvSpPr txBox="1"/>
      </xdr:nvSpPr>
      <xdr:spPr>
        <a:xfrm>
          <a:off x="18531650" y="6509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89" name="テキスト ボックス 788"/>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166,465</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17,717</a:t>
          </a:r>
          <a:r>
            <a:rPr kumimoji="1" lang="ja-JP" altLang="ja-JP" sz="1100">
              <a:solidFill>
                <a:schemeClr val="dk1"/>
              </a:solidFill>
              <a:effectLst/>
              <a:latin typeface="+mn-lt"/>
              <a:ea typeface="+mn-ea"/>
              <a:cs typeface="+mn-cs"/>
            </a:rPr>
            <a:t>円減少した。主な要因は、前年度実施された百石幼稚園整備事業が終了したためである。また、令和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年度から類似団体よりも高い水準にあるが、この要因としては、令和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年度に児童館施設を直営から指定管理者制度に移行したことが挙げられる。</a:t>
          </a:r>
          <a:endParaRPr lang="ja-JP" altLang="ja-JP" sz="1100">
            <a:effectLst/>
          </a:endParaRPr>
        </a:p>
        <a:p>
          <a:r>
            <a:rPr kumimoji="1" lang="ja-JP" altLang="ja-JP" sz="1100">
              <a:solidFill>
                <a:schemeClr val="dk1"/>
              </a:solidFill>
              <a:effectLst/>
              <a:latin typeface="+mn-lt"/>
              <a:ea typeface="+mn-ea"/>
              <a:cs typeface="+mn-cs"/>
            </a:rPr>
            <a:t>・農林水産業費は住民一人当たり</a:t>
          </a:r>
          <a:r>
            <a:rPr kumimoji="1" lang="en-US" altLang="ja-JP" sz="1100">
              <a:solidFill>
                <a:schemeClr val="dk1"/>
              </a:solidFill>
              <a:effectLst/>
              <a:latin typeface="+mn-lt"/>
              <a:ea typeface="+mn-ea"/>
              <a:cs typeface="+mn-cs"/>
            </a:rPr>
            <a:t>13,852</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5,202</a:t>
          </a:r>
          <a:r>
            <a:rPr kumimoji="1" lang="ja-JP" altLang="ja-JP" sz="1100">
              <a:solidFill>
                <a:schemeClr val="dk1"/>
              </a:solidFill>
              <a:effectLst/>
              <a:latin typeface="+mn-lt"/>
              <a:ea typeface="+mn-ea"/>
              <a:cs typeface="+mn-cs"/>
            </a:rPr>
            <a:t>円増加した。主な要因は、スマート農業導入支援事業費補助金の活用によるものである。</a:t>
          </a:r>
          <a:endParaRPr lang="ja-JP" altLang="ja-JP" sz="1100">
            <a:effectLst/>
          </a:endParaRPr>
        </a:p>
        <a:p>
          <a:r>
            <a:rPr kumimoji="1" lang="ja-JP" altLang="ja-JP"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55,913</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6,864</a:t>
          </a:r>
          <a:r>
            <a:rPr kumimoji="1" lang="ja-JP" altLang="ja-JP" sz="1100">
              <a:solidFill>
                <a:schemeClr val="dk1"/>
              </a:solidFill>
              <a:effectLst/>
              <a:latin typeface="+mn-lt"/>
              <a:ea typeface="+mn-ea"/>
              <a:cs typeface="+mn-cs"/>
            </a:rPr>
            <a:t>円増加した。類似団体及び全国の平均値を上回っており、今年度の増加の主な要因は除雪経費の増及び町道住吉線整備事業に伴う立木等補償費の増である。</a:t>
          </a:r>
          <a:endParaRPr lang="ja-JP" altLang="ja-JP" sz="11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57,779</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12,004</a:t>
          </a:r>
          <a:r>
            <a:rPr kumimoji="1" lang="ja-JP" altLang="ja-JP" sz="1100">
              <a:solidFill>
                <a:schemeClr val="dk1"/>
              </a:solidFill>
              <a:effectLst/>
              <a:latin typeface="+mn-lt"/>
              <a:ea typeface="+mn-ea"/>
              <a:cs typeface="+mn-cs"/>
            </a:rPr>
            <a:t>円増加した。類似団体の平均値を上回っており、今年度の増加の主な要因は町内小中学校</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校の受電設備改修工事費及び町内小学校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校の空調設備整備工事費によるものである。</a:t>
          </a:r>
          <a:endParaRPr lang="ja-JP" altLang="ja-JP" sz="1100">
            <a:effectLst/>
          </a:endParaRPr>
        </a:p>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41,961</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1,035</a:t>
          </a:r>
          <a:r>
            <a:rPr kumimoji="1" lang="ja-JP" altLang="ja-JP" sz="1100">
              <a:solidFill>
                <a:schemeClr val="dk1"/>
              </a:solidFill>
              <a:effectLst/>
              <a:latin typeface="+mn-lt"/>
              <a:ea typeface="+mn-ea"/>
              <a:cs typeface="+mn-cs"/>
            </a:rPr>
            <a:t>円減少した。類似団体の平均値を上回っているが、全国及び青森県の平均値は下回っており、令和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年度までは償還により減少傾向となるものと見込まれる。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令和４年度はコロナ禍の収束に伴って事業費が増加した上、物価高騰の影響もあいまって実質単年度収支が赤字となった。予算の財源不足を財政調整基金の取り崩しにより補てんしたが、令和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年度決算剰余金からの積立額が取崩額を上回ったため、財政調整基金残高は前年度に引き続き増加している。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連結実質赤字（黒字）比率については、すべての会計において赤字は無く黒字決算となったが、各特別会計に対する一般会計からの繰出金は多額のため、各会計の受益者負担の適正化を図るなど、繰出金を抑制する必要が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下水道事業については、令和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年度から使用料改定を行っており、令和</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年度からは公営企業会計に移行する。適正な使用料水準とし、経費回収率を改善することにより、普通会計からの出資額が漸減するものと見込まれる。</a:t>
          </a:r>
          <a:endParaRPr lang="ja-JP" altLang="ja-JP" sz="1200">
            <a:effectLst/>
          </a:endParaRPr>
        </a:p>
        <a:p>
          <a:r>
            <a:rPr kumimoji="1" lang="ja-JP" altLang="ja-JP" sz="1200">
              <a:solidFill>
                <a:schemeClr val="dk1"/>
              </a:solidFill>
              <a:effectLst/>
              <a:latin typeface="+mn-lt"/>
              <a:ea typeface="+mn-ea"/>
              <a:cs typeface="+mn-cs"/>
            </a:rPr>
            <a:t>　今後もコロナ禍の収束及び物価上昇に伴う財政需要の増加が予想されるため、実質収支の黒字を確保できるよう、町財政計画に掲げる財政健全化に向けた取り組みを進め、歳出の抑制及び歳入確保に努める。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単年度による実質公債費比率は、前年度比率よりも約</a:t>
          </a:r>
          <a:r>
            <a:rPr kumimoji="1" lang="en-US" altLang="ja-JP" sz="1200">
              <a:solidFill>
                <a:schemeClr val="dk1"/>
              </a:solidFill>
              <a:effectLst/>
              <a:latin typeface="+mn-lt"/>
              <a:ea typeface="+mn-ea"/>
              <a:cs typeface="+mn-cs"/>
            </a:rPr>
            <a:t>0.04</a:t>
          </a:r>
          <a:r>
            <a:rPr kumimoji="1" lang="ja-JP" altLang="ja-JP" sz="1200">
              <a:solidFill>
                <a:schemeClr val="dk1"/>
              </a:solidFill>
              <a:effectLst/>
              <a:latin typeface="+mn-lt"/>
              <a:ea typeface="+mn-ea"/>
              <a:cs typeface="+mn-cs"/>
            </a:rPr>
            <a:t>％減少し、</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カ年平均比率でも</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％減少した。</a:t>
          </a:r>
          <a:endParaRPr lang="ja-JP" altLang="ja-JP" sz="1200">
            <a:effectLst/>
          </a:endParaRPr>
        </a:p>
        <a:p>
          <a:r>
            <a:rPr kumimoji="1" lang="ja-JP" altLang="ja-JP" sz="1200">
              <a:solidFill>
                <a:schemeClr val="dk1"/>
              </a:solidFill>
              <a:effectLst/>
              <a:latin typeface="+mn-lt"/>
              <a:ea typeface="+mn-ea"/>
              <a:cs typeface="+mn-cs"/>
            </a:rPr>
            <a:t>　一般会計における元利償還金は、普通建設事業の抑制により、平成</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度にピークを迎えてからは、今後も大きな変動はないものと予想されるが、新庁舎建設等の大規模な普通建設事業の予定を控えており、公債費負担が財政を圧迫することのないよう、今後も普通建設事業の抑制と平準化を図っていく必要があ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将来負担比額は年々減少を続け、充当可能財源等が将来負担額を上回り、令和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年度は令和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年度に引き続き将来負担率が</a:t>
          </a:r>
          <a:r>
            <a:rPr kumimoji="1" lang="en-US" altLang="ja-JP" sz="1200">
              <a:solidFill>
                <a:schemeClr val="dk1"/>
              </a:solidFill>
              <a:effectLst/>
              <a:latin typeface="+mn-lt"/>
              <a:ea typeface="+mn-ea"/>
              <a:cs typeface="+mn-cs"/>
            </a:rPr>
            <a:t>0.0</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　主な要因としては、過去に実施している地方債の繰上償還と新規発行抑制により、地方債現在高の増加抑制が図られたこと、基金や基準財政需要額算入見込額などの充当可能財源等が増加したことなどが考えられ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今後は新庁舎建設等の大規模な普通建設事業の予定を控えているため、公債費負担が財政を圧迫することのないよう、他の普通建設事業費の抑制と平準化を図るとともに、充当可能財源の確保に努める必要があ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青森県おいらせ町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・基金全体では</a:t>
          </a:r>
          <a:r>
            <a:rPr kumimoji="1" lang="en-US" altLang="ja-JP" sz="1300">
              <a:solidFill>
                <a:schemeClr val="dk1"/>
              </a:solidFill>
              <a:effectLst/>
              <a:latin typeface="+mn-lt"/>
              <a:ea typeface="+mn-ea"/>
              <a:cs typeface="+mn-cs"/>
            </a:rPr>
            <a:t>193</a:t>
          </a:r>
          <a:r>
            <a:rPr kumimoji="1" lang="ja-JP" altLang="ja-JP" sz="1300">
              <a:solidFill>
                <a:schemeClr val="dk1"/>
              </a:solidFill>
              <a:effectLst/>
              <a:latin typeface="+mn-lt"/>
              <a:ea typeface="+mn-ea"/>
              <a:cs typeface="+mn-cs"/>
            </a:rPr>
            <a:t>百万円の増となった。</a:t>
          </a:r>
          <a:endParaRPr lang="ja-JP" altLang="ja-JP" sz="1300">
            <a:effectLst/>
          </a:endParaRPr>
        </a:p>
        <a:p>
          <a:r>
            <a:rPr kumimoji="1" lang="ja-JP" altLang="ja-JP" sz="1300">
              <a:solidFill>
                <a:schemeClr val="dk1"/>
              </a:solidFill>
              <a:effectLst/>
              <a:latin typeface="+mn-lt"/>
              <a:ea typeface="+mn-ea"/>
              <a:cs typeface="+mn-cs"/>
            </a:rPr>
            <a:t>・財政調整基金は財源不足を補うため</a:t>
          </a:r>
          <a:r>
            <a:rPr kumimoji="1" lang="en-US" altLang="ja-JP" sz="1300">
              <a:solidFill>
                <a:schemeClr val="dk1"/>
              </a:solidFill>
              <a:effectLst/>
              <a:latin typeface="+mn-lt"/>
              <a:ea typeface="+mn-ea"/>
              <a:cs typeface="+mn-cs"/>
            </a:rPr>
            <a:t>138</a:t>
          </a:r>
          <a:r>
            <a:rPr kumimoji="1" lang="ja-JP" altLang="ja-JP" sz="1300">
              <a:solidFill>
                <a:schemeClr val="dk1"/>
              </a:solidFill>
              <a:effectLst/>
              <a:latin typeface="+mn-lt"/>
              <a:ea typeface="+mn-ea"/>
              <a:cs typeface="+mn-cs"/>
            </a:rPr>
            <a:t>百万円を取り崩したものの、貸付金元金</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百万円及び令和３年度の歳計剰余金</a:t>
          </a:r>
          <a:r>
            <a:rPr kumimoji="1" lang="en-US" altLang="ja-JP" sz="1300">
              <a:solidFill>
                <a:schemeClr val="dk1"/>
              </a:solidFill>
              <a:effectLst/>
              <a:latin typeface="+mn-lt"/>
              <a:ea typeface="+mn-ea"/>
              <a:cs typeface="+mn-cs"/>
            </a:rPr>
            <a:t>220</a:t>
          </a:r>
          <a:r>
            <a:rPr kumimoji="1" lang="ja-JP" altLang="ja-JP" sz="1300">
              <a:solidFill>
                <a:schemeClr val="dk1"/>
              </a:solidFill>
              <a:effectLst/>
              <a:latin typeface="+mn-lt"/>
              <a:ea typeface="+mn-ea"/>
              <a:cs typeface="+mn-cs"/>
            </a:rPr>
            <a:t>百万円を積み立てたことにより、</a:t>
          </a:r>
          <a:r>
            <a:rPr kumimoji="1" lang="en-US" altLang="ja-JP" sz="1300">
              <a:solidFill>
                <a:schemeClr val="dk1"/>
              </a:solidFill>
              <a:effectLst/>
              <a:latin typeface="+mn-lt"/>
              <a:ea typeface="+mn-ea"/>
              <a:cs typeface="+mn-cs"/>
            </a:rPr>
            <a:t>87</a:t>
          </a:r>
          <a:r>
            <a:rPr kumimoji="1" lang="ja-JP" altLang="ja-JP" sz="1300">
              <a:solidFill>
                <a:schemeClr val="dk1"/>
              </a:solidFill>
              <a:effectLst/>
              <a:latin typeface="+mn-lt"/>
              <a:ea typeface="+mn-ea"/>
              <a:cs typeface="+mn-cs"/>
            </a:rPr>
            <a:t>百万円の増となった。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・特定目的基金では、公共施設整備基金を後年度の事業に充てる財源として</a:t>
          </a:r>
          <a:r>
            <a:rPr kumimoji="1" lang="en-US" altLang="ja-JP" sz="1300">
              <a:solidFill>
                <a:schemeClr val="dk1"/>
              </a:solidFill>
              <a:effectLst/>
              <a:latin typeface="+mn-lt"/>
              <a:ea typeface="+mn-ea"/>
              <a:cs typeface="+mn-cs"/>
            </a:rPr>
            <a:t>131</a:t>
          </a:r>
          <a:r>
            <a:rPr kumimoji="1" lang="ja-JP" altLang="ja-JP" sz="1300">
              <a:solidFill>
                <a:schemeClr val="dk1"/>
              </a:solidFill>
              <a:effectLst/>
              <a:latin typeface="+mn-lt"/>
              <a:ea typeface="+mn-ea"/>
              <a:cs typeface="+mn-cs"/>
            </a:rPr>
            <a:t>百万円積み立て、地域福祉基金を敬老会開催事業などの事業充当財源として</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百万円取り崩すなどして、総額で</a:t>
          </a:r>
          <a:r>
            <a:rPr kumimoji="1" lang="en-US" altLang="ja-JP" sz="1300">
              <a:solidFill>
                <a:schemeClr val="dk1"/>
              </a:solidFill>
              <a:effectLst/>
              <a:latin typeface="+mn-lt"/>
              <a:ea typeface="+mn-ea"/>
              <a:cs typeface="+mn-cs"/>
            </a:rPr>
            <a:t>106</a:t>
          </a:r>
          <a:r>
            <a:rPr kumimoji="1" lang="ja-JP" altLang="ja-JP" sz="1300">
              <a:solidFill>
                <a:schemeClr val="dk1"/>
              </a:solidFill>
              <a:effectLst/>
              <a:latin typeface="+mn-lt"/>
              <a:ea typeface="+mn-ea"/>
              <a:cs typeface="+mn-cs"/>
            </a:rPr>
            <a:t>百万円増加した。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令和３年度は普通交付税交付額が例年より大きく、結果として積立金の増につながった。今後は庁舎整備事業及び病院移転事業に係る大規模な普通建設事業が予定されていることに加え、物件費の増や一部事務組合負担金の増が見込まれるため、積立金の減少が予想される。行政運営の持続に必要な基金の確保のために、歳出抑制策を講じ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・地域振興基金：　町民の連帯の強化及び地域振興を図るため。</a:t>
          </a:r>
          <a:endParaRPr lang="ja-JP" altLang="ja-JP" sz="1300">
            <a:effectLst/>
          </a:endParaRPr>
        </a:p>
        <a:p>
          <a:r>
            <a:rPr kumimoji="1" lang="ja-JP" altLang="ja-JP" sz="1300">
              <a:solidFill>
                <a:schemeClr val="dk1"/>
              </a:solidFill>
              <a:effectLst/>
              <a:latin typeface="+mn-lt"/>
              <a:ea typeface="+mn-ea"/>
              <a:cs typeface="+mn-cs"/>
            </a:rPr>
            <a:t>・公共施設整備基金：　公共施設の整備に要する経費の財源に充てるため。</a:t>
          </a:r>
          <a:endParaRPr lang="ja-JP" altLang="ja-JP" sz="1300">
            <a:effectLst/>
          </a:endParaRPr>
        </a:p>
        <a:p>
          <a:r>
            <a:rPr kumimoji="1" lang="ja-JP" altLang="ja-JP" sz="1300">
              <a:solidFill>
                <a:schemeClr val="dk1"/>
              </a:solidFill>
              <a:effectLst/>
              <a:latin typeface="+mn-lt"/>
              <a:ea typeface="+mn-ea"/>
              <a:cs typeface="+mn-cs"/>
            </a:rPr>
            <a:t>・地域福祉基金：　高齢者等の福祉の増進に関する事業で、民間の団体に対する補助事業及び町が推進する事業の財源に充てるため。</a:t>
          </a:r>
          <a:endParaRPr lang="ja-JP" altLang="ja-JP" sz="1300">
            <a:effectLst/>
          </a:endParaRPr>
        </a:p>
        <a:p>
          <a:r>
            <a:rPr kumimoji="1" lang="ja-JP" altLang="ja-JP" sz="1300">
              <a:solidFill>
                <a:schemeClr val="dk1"/>
              </a:solidFill>
              <a:effectLst/>
              <a:latin typeface="+mn-lt"/>
              <a:ea typeface="+mn-ea"/>
              <a:cs typeface="+mn-cs"/>
            </a:rPr>
            <a:t>・まちづくり活動支援事業基金：　町民又は町内における独創的かつ自主的なまちづくり活動を支援するため。</a:t>
          </a:r>
          <a:endParaRPr lang="ja-JP" altLang="ja-JP" sz="1300">
            <a:effectLst/>
          </a:endParaRPr>
        </a:p>
        <a:p>
          <a:r>
            <a:rPr kumimoji="1" lang="ja-JP" altLang="ja-JP" sz="1300">
              <a:solidFill>
                <a:schemeClr val="dk1"/>
              </a:solidFill>
              <a:effectLst/>
              <a:latin typeface="+mn-lt"/>
              <a:ea typeface="+mn-ea"/>
              <a:cs typeface="+mn-cs"/>
            </a:rPr>
            <a:t>・まちづくり推進基金：　町における地域の特性をいかしたまちづくりを推進するため。</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・公共施設整備基金：　庁舎整備等の後年度の事業に充てる財源として</a:t>
          </a:r>
          <a:r>
            <a:rPr kumimoji="1" lang="en-US" altLang="ja-JP" sz="1300">
              <a:solidFill>
                <a:schemeClr val="dk1"/>
              </a:solidFill>
              <a:effectLst/>
              <a:latin typeface="+mn-lt"/>
              <a:ea typeface="+mn-ea"/>
              <a:cs typeface="+mn-cs"/>
            </a:rPr>
            <a:t>131</a:t>
          </a:r>
          <a:r>
            <a:rPr kumimoji="1" lang="ja-JP" altLang="ja-JP" sz="1300">
              <a:solidFill>
                <a:schemeClr val="dk1"/>
              </a:solidFill>
              <a:effectLst/>
              <a:latin typeface="+mn-lt"/>
              <a:ea typeface="+mn-ea"/>
              <a:cs typeface="+mn-cs"/>
            </a:rPr>
            <a:t>百万円積立てたことによる増</a:t>
          </a:r>
          <a:endParaRPr lang="ja-JP" altLang="ja-JP" sz="1300">
            <a:effectLst/>
          </a:endParaRPr>
        </a:p>
        <a:p>
          <a:r>
            <a:rPr kumimoji="1" lang="ja-JP" altLang="ja-JP" sz="1300">
              <a:solidFill>
                <a:schemeClr val="dk1"/>
              </a:solidFill>
              <a:effectLst/>
              <a:latin typeface="+mn-lt"/>
              <a:ea typeface="+mn-ea"/>
              <a:cs typeface="+mn-cs"/>
            </a:rPr>
            <a:t>・地域福祉基金：　敬老会開催事業などの事業充当財源として</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百万円繰入したことによる減</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・公共施設整備基金：　町単独事業による学校給食費無償化を継続する間は、財源確保のため計画的な一般財源積立は休止とする。</a:t>
          </a:r>
          <a:endParaRPr lang="ja-JP" altLang="ja-JP" sz="1300">
            <a:effectLst/>
          </a:endParaRPr>
        </a:p>
        <a:p>
          <a:r>
            <a:rPr kumimoji="1" lang="ja-JP" altLang="ja-JP" sz="1300">
              <a:solidFill>
                <a:schemeClr val="dk1"/>
              </a:solidFill>
              <a:effectLst/>
              <a:latin typeface="+mn-lt"/>
              <a:ea typeface="+mn-ea"/>
              <a:cs typeface="+mn-cs"/>
            </a:rPr>
            <a:t>　　　　　　　　　　　ただし、収支見込が黒字の年度は財政調整基金残高を確保した上で状況に応じ積立てを検討する。</a:t>
          </a:r>
          <a:endParaRPr lang="ja-JP" altLang="ja-JP" sz="1300">
            <a:effectLst/>
          </a:endParaRPr>
        </a:p>
        <a:p>
          <a:r>
            <a:rPr kumimoji="1" lang="ja-JP" altLang="ja-JP" sz="1300">
              <a:solidFill>
                <a:schemeClr val="dk1"/>
              </a:solidFill>
              <a:effectLst/>
              <a:latin typeface="+mn-lt"/>
              <a:ea typeface="+mn-ea"/>
              <a:cs typeface="+mn-cs"/>
            </a:rPr>
            <a:t>・まちづくり活動支援事業基金：　まちづくり団体等の自主的な活動推進に充てるため取崩をして事業に活用していく。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・財政調整基金は財源不足を補うため</a:t>
          </a:r>
          <a:r>
            <a:rPr kumimoji="1" lang="en-US" altLang="ja-JP" sz="1300">
              <a:solidFill>
                <a:schemeClr val="dk1"/>
              </a:solidFill>
              <a:effectLst/>
              <a:latin typeface="+mn-lt"/>
              <a:ea typeface="+mn-ea"/>
              <a:cs typeface="+mn-cs"/>
            </a:rPr>
            <a:t>138</a:t>
          </a:r>
          <a:r>
            <a:rPr kumimoji="1" lang="ja-JP" altLang="ja-JP" sz="1300">
              <a:solidFill>
                <a:schemeClr val="dk1"/>
              </a:solidFill>
              <a:effectLst/>
              <a:latin typeface="+mn-lt"/>
              <a:ea typeface="+mn-ea"/>
              <a:cs typeface="+mn-cs"/>
            </a:rPr>
            <a:t>百万円を取り崩したものの、貸付金元金</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百万円及び令和３年度の歳計剰余金</a:t>
          </a:r>
          <a:r>
            <a:rPr kumimoji="1" lang="en-US" altLang="ja-JP" sz="1300">
              <a:solidFill>
                <a:schemeClr val="dk1"/>
              </a:solidFill>
              <a:effectLst/>
              <a:latin typeface="+mn-lt"/>
              <a:ea typeface="+mn-ea"/>
              <a:cs typeface="+mn-cs"/>
            </a:rPr>
            <a:t>220</a:t>
          </a:r>
          <a:r>
            <a:rPr kumimoji="1" lang="ja-JP" altLang="ja-JP" sz="1300">
              <a:solidFill>
                <a:schemeClr val="dk1"/>
              </a:solidFill>
              <a:effectLst/>
              <a:latin typeface="+mn-lt"/>
              <a:ea typeface="+mn-ea"/>
              <a:cs typeface="+mn-cs"/>
            </a:rPr>
            <a:t>百万円を積み立てたことにより、</a:t>
          </a:r>
          <a:r>
            <a:rPr kumimoji="1" lang="en-US" altLang="ja-JP" sz="1300">
              <a:solidFill>
                <a:schemeClr val="dk1"/>
              </a:solidFill>
              <a:effectLst/>
              <a:latin typeface="+mn-lt"/>
              <a:ea typeface="+mn-ea"/>
              <a:cs typeface="+mn-cs"/>
            </a:rPr>
            <a:t>87</a:t>
          </a:r>
          <a:r>
            <a:rPr kumimoji="1" lang="ja-JP" altLang="ja-JP" sz="1300">
              <a:solidFill>
                <a:schemeClr val="dk1"/>
              </a:solidFill>
              <a:effectLst/>
              <a:latin typeface="+mn-lt"/>
              <a:ea typeface="+mn-ea"/>
              <a:cs typeface="+mn-cs"/>
            </a:rPr>
            <a:t>百万円の増となった。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・災害等不測の事態への対応や当初予算繰入金と年度途中分の財源調整基金分を勘案すると、</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億円程度の確保が財政運営上必要であると考え、歳出削減策等を講じて基金確保に努めることとしている。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・基金利子分を積み立てているため、若干ではあるが残高は増加している。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・経済事情が著しく変動した場合や、地方債の償還額が他の年度の地方債の償還額を著しく超える場合などで、財源不足が生じた際に対応するため、現状の残高規模を保有していくこととしている。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25,284
25,012
71.96
12,125,552
11,765,905
327,395
6,860,357
8,347,493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(R5.11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月改訂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」（計画期間：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年度）において、計画期間の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年間で更新費用を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億円縮減することを目標に掲げている。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有形固定資産減価償却率については、上昇傾向にあるものの、類似団体平均を下回っている。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引き続き、公共施設等管理計画及び個別施設計画に基づき、長寿命化を図るとともに施設の適正化に取り組む。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9" name="直線コネクタ 68"/>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0" name="有形固定資産減価償却率最小値テキスト"/>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1" name="直線コネクタ 70"/>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4" name="有形固定資産減価償却率平均値テキスト"/>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5" name="フローチャート: 判断 74"/>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6" name="フローチャート: 判断 75"/>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7" name="フローチャート: 判断 76"/>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8" name="フローチャート: 判断 77"/>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9" name="フローチャート: 判断 78"/>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4233</xdr:rowOff>
    </xdr:from>
    <xdr:to>
      <xdr:col>23</xdr:col>
      <xdr:colOff>136525</xdr:colOff>
      <xdr:row>29</xdr:row>
      <xdr:rowOff>105833</xdr:rowOff>
    </xdr:to>
    <xdr:sp macro="" textlink="">
      <xdr:nvSpPr>
        <xdr:cNvPr id="85" name="楕円 84"/>
        <xdr:cNvSpPr/>
      </xdr:nvSpPr>
      <xdr:spPr>
        <a:xfrm>
          <a:off x="47117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27110</xdr:rowOff>
    </xdr:from>
    <xdr:ext cx="405111" cy="259045"/>
    <xdr:sp macro="" textlink="">
      <xdr:nvSpPr>
        <xdr:cNvPr id="86" name="有形固定資産減価償却率該当値テキスト"/>
        <xdr:cNvSpPr txBox="1"/>
      </xdr:nvSpPr>
      <xdr:spPr>
        <a:xfrm>
          <a:off x="4813300" y="559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87" name="楕円 86"/>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55033</xdr:rowOff>
    </xdr:to>
    <xdr:cxnSp macro="">
      <xdr:nvCxnSpPr>
        <xdr:cNvPr id="88" name="直線コネクタ 87"/>
        <xdr:cNvCxnSpPr/>
      </xdr:nvCxnSpPr>
      <xdr:spPr>
        <a:xfrm>
          <a:off x="4051300" y="5730240"/>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42545</xdr:rowOff>
    </xdr:from>
    <xdr:to>
      <xdr:col>15</xdr:col>
      <xdr:colOff>187325</xdr:colOff>
      <xdr:row>28</xdr:row>
      <xdr:rowOff>144145</xdr:rowOff>
    </xdr:to>
    <xdr:sp macro="" textlink="">
      <xdr:nvSpPr>
        <xdr:cNvPr id="89" name="楕円 88"/>
        <xdr:cNvSpPr/>
      </xdr:nvSpPr>
      <xdr:spPr>
        <a:xfrm>
          <a:off x="3238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93345</xdr:rowOff>
    </xdr:from>
    <xdr:to>
      <xdr:col>19</xdr:col>
      <xdr:colOff>136525</xdr:colOff>
      <xdr:row>28</xdr:row>
      <xdr:rowOff>158115</xdr:rowOff>
    </xdr:to>
    <xdr:cxnSp macro="">
      <xdr:nvCxnSpPr>
        <xdr:cNvPr id="90" name="直線コネクタ 89"/>
        <xdr:cNvCxnSpPr/>
      </xdr:nvCxnSpPr>
      <xdr:spPr>
        <a:xfrm>
          <a:off x="3289300" y="566547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142028</xdr:rowOff>
    </xdr:from>
    <xdr:to>
      <xdr:col>11</xdr:col>
      <xdr:colOff>187325</xdr:colOff>
      <xdr:row>28</xdr:row>
      <xdr:rowOff>72178</xdr:rowOff>
    </xdr:to>
    <xdr:sp macro="" textlink="">
      <xdr:nvSpPr>
        <xdr:cNvPr id="91" name="楕円 90"/>
        <xdr:cNvSpPr/>
      </xdr:nvSpPr>
      <xdr:spPr>
        <a:xfrm>
          <a:off x="24765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21378</xdr:rowOff>
    </xdr:from>
    <xdr:to>
      <xdr:col>15</xdr:col>
      <xdr:colOff>136525</xdr:colOff>
      <xdr:row>28</xdr:row>
      <xdr:rowOff>93345</xdr:rowOff>
    </xdr:to>
    <xdr:cxnSp macro="">
      <xdr:nvCxnSpPr>
        <xdr:cNvPr id="92" name="直線コネクタ 91"/>
        <xdr:cNvCxnSpPr/>
      </xdr:nvCxnSpPr>
      <xdr:spPr>
        <a:xfrm>
          <a:off x="2527300" y="5593503"/>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77258</xdr:rowOff>
    </xdr:from>
    <xdr:to>
      <xdr:col>7</xdr:col>
      <xdr:colOff>187325</xdr:colOff>
      <xdr:row>28</xdr:row>
      <xdr:rowOff>7408</xdr:rowOff>
    </xdr:to>
    <xdr:sp macro="" textlink="">
      <xdr:nvSpPr>
        <xdr:cNvPr id="93" name="楕円 92"/>
        <xdr:cNvSpPr/>
      </xdr:nvSpPr>
      <xdr:spPr>
        <a:xfrm>
          <a:off x="1714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128058</xdr:rowOff>
    </xdr:from>
    <xdr:to>
      <xdr:col>11</xdr:col>
      <xdr:colOff>136525</xdr:colOff>
      <xdr:row>28</xdr:row>
      <xdr:rowOff>21378</xdr:rowOff>
    </xdr:to>
    <xdr:cxnSp macro="">
      <xdr:nvCxnSpPr>
        <xdr:cNvPr id="94" name="直線コネクタ 93"/>
        <xdr:cNvCxnSpPr/>
      </xdr:nvCxnSpPr>
      <xdr:spPr>
        <a:xfrm>
          <a:off x="1765300" y="552873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5"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96" name="n_2aveValue有形固定資産減価償却率"/>
        <xdr:cNvSpPr txBox="1"/>
      </xdr:nvSpPr>
      <xdr:spPr>
        <a:xfrm>
          <a:off x="3086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7" name="n_3aveValue有形固定資産減価償却率"/>
        <xdr:cNvSpPr txBox="1"/>
      </xdr:nvSpPr>
      <xdr:spPr>
        <a:xfrm>
          <a:off x="2324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8" name="n_4aveValue有形固定資産減価償却率"/>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9" name="n_1mainValue有形固定資産減価償却率"/>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160672</xdr:rowOff>
    </xdr:from>
    <xdr:ext cx="405111" cy="259045"/>
    <xdr:sp macro="" textlink="">
      <xdr:nvSpPr>
        <xdr:cNvPr id="100" name="n_2mainValue有形固定資産減価償却率"/>
        <xdr:cNvSpPr txBox="1"/>
      </xdr:nvSpPr>
      <xdr:spPr>
        <a:xfrm>
          <a:off x="3086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88705</xdr:rowOff>
    </xdr:from>
    <xdr:ext cx="405111" cy="259045"/>
    <xdr:sp macro="" textlink="">
      <xdr:nvSpPr>
        <xdr:cNvPr id="101" name="n_3mainValue有形固定資産減価償却率"/>
        <xdr:cNvSpPr txBox="1"/>
      </xdr:nvSpPr>
      <xdr:spPr>
        <a:xfrm>
          <a:off x="2324744" y="531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23935</xdr:rowOff>
    </xdr:from>
    <xdr:ext cx="405111" cy="259045"/>
    <xdr:sp macro="" textlink="">
      <xdr:nvSpPr>
        <xdr:cNvPr id="102" name="n_4mainValue有形固定資産減価償却率"/>
        <xdr:cNvSpPr txBox="1"/>
      </xdr:nvSpPr>
      <xdr:spPr>
        <a:xfrm>
          <a:off x="15627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比べ増加したものの、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前年度に比べ債務償還比率が増加した主な要因としては、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地方交付税等の経常一般財源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物価上昇等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の影響を受けて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生活支援商品券支給事業等による補助費等が増加したこと、及び町単独の普通建設事業費が増加したことにより、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経常経費の抑制策を講じ、債務償還比率の減少に努める必要がある。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1" name="直線コネクタ 130"/>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2" name="債務償還比率最小値テキスト"/>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3" name="直線コネクタ 132"/>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36" name="債務償還比率平均値テキスト"/>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7" name="フローチャート: 判断 136"/>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8" name="フローチャート: 判断 137"/>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9" name="フローチャート: 判断 138"/>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40" name="フローチャート: 判断 139"/>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41" name="フローチャート: 判断 140"/>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46214</xdr:rowOff>
    </xdr:from>
    <xdr:to>
      <xdr:col>76</xdr:col>
      <xdr:colOff>73025</xdr:colOff>
      <xdr:row>29</xdr:row>
      <xdr:rowOff>147814</xdr:rowOff>
    </xdr:to>
    <xdr:sp macro="" textlink="">
      <xdr:nvSpPr>
        <xdr:cNvPr id="147" name="楕円 146"/>
        <xdr:cNvSpPr/>
      </xdr:nvSpPr>
      <xdr:spPr>
        <a:xfrm>
          <a:off x="14744700" y="57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69091</xdr:rowOff>
    </xdr:from>
    <xdr:ext cx="469744" cy="259045"/>
    <xdr:sp macro="" textlink="">
      <xdr:nvSpPr>
        <xdr:cNvPr id="148" name="債務償還比率該当値テキスト"/>
        <xdr:cNvSpPr txBox="1"/>
      </xdr:nvSpPr>
      <xdr:spPr>
        <a:xfrm>
          <a:off x="14846300" y="564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163809</xdr:rowOff>
    </xdr:from>
    <xdr:to>
      <xdr:col>72</xdr:col>
      <xdr:colOff>123825</xdr:colOff>
      <xdr:row>29</xdr:row>
      <xdr:rowOff>93959</xdr:rowOff>
    </xdr:to>
    <xdr:sp macro="" textlink="">
      <xdr:nvSpPr>
        <xdr:cNvPr id="149" name="楕円 148"/>
        <xdr:cNvSpPr/>
      </xdr:nvSpPr>
      <xdr:spPr>
        <a:xfrm>
          <a:off x="14033500" y="57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43159</xdr:rowOff>
    </xdr:from>
    <xdr:to>
      <xdr:col>76</xdr:col>
      <xdr:colOff>22225</xdr:colOff>
      <xdr:row>29</xdr:row>
      <xdr:rowOff>97014</xdr:rowOff>
    </xdr:to>
    <xdr:cxnSp macro="">
      <xdr:nvCxnSpPr>
        <xdr:cNvPr id="150" name="直線コネクタ 149"/>
        <xdr:cNvCxnSpPr/>
      </xdr:nvCxnSpPr>
      <xdr:spPr>
        <a:xfrm>
          <a:off x="14084300" y="5786734"/>
          <a:ext cx="71120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98580</xdr:rowOff>
    </xdr:from>
    <xdr:to>
      <xdr:col>68</xdr:col>
      <xdr:colOff>123825</xdr:colOff>
      <xdr:row>31</xdr:row>
      <xdr:rowOff>28730</xdr:rowOff>
    </xdr:to>
    <xdr:sp macro="" textlink="">
      <xdr:nvSpPr>
        <xdr:cNvPr id="151" name="楕円 150"/>
        <xdr:cNvSpPr/>
      </xdr:nvSpPr>
      <xdr:spPr>
        <a:xfrm>
          <a:off x="13271500" y="60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43159</xdr:rowOff>
    </xdr:from>
    <xdr:to>
      <xdr:col>72</xdr:col>
      <xdr:colOff>73025</xdr:colOff>
      <xdr:row>30</xdr:row>
      <xdr:rowOff>149380</xdr:rowOff>
    </xdr:to>
    <xdr:cxnSp macro="">
      <xdr:nvCxnSpPr>
        <xdr:cNvPr id="152" name="直線コネクタ 151"/>
        <xdr:cNvCxnSpPr/>
      </xdr:nvCxnSpPr>
      <xdr:spPr>
        <a:xfrm flipV="1">
          <a:off x="13322300" y="5786734"/>
          <a:ext cx="762000" cy="27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120770</xdr:rowOff>
    </xdr:from>
    <xdr:to>
      <xdr:col>64</xdr:col>
      <xdr:colOff>123825</xdr:colOff>
      <xdr:row>31</xdr:row>
      <xdr:rowOff>50920</xdr:rowOff>
    </xdr:to>
    <xdr:sp macro="" textlink="">
      <xdr:nvSpPr>
        <xdr:cNvPr id="153" name="楕円 152"/>
        <xdr:cNvSpPr/>
      </xdr:nvSpPr>
      <xdr:spPr>
        <a:xfrm>
          <a:off x="12509500" y="60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149380</xdr:rowOff>
    </xdr:from>
    <xdr:to>
      <xdr:col>68</xdr:col>
      <xdr:colOff>73025</xdr:colOff>
      <xdr:row>31</xdr:row>
      <xdr:rowOff>120</xdr:rowOff>
    </xdr:to>
    <xdr:cxnSp macro="">
      <xdr:nvCxnSpPr>
        <xdr:cNvPr id="154" name="直線コネクタ 153"/>
        <xdr:cNvCxnSpPr/>
      </xdr:nvCxnSpPr>
      <xdr:spPr>
        <a:xfrm flipV="1">
          <a:off x="12560300" y="6064405"/>
          <a:ext cx="762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29923</xdr:rowOff>
    </xdr:from>
    <xdr:to>
      <xdr:col>60</xdr:col>
      <xdr:colOff>123825</xdr:colOff>
      <xdr:row>31</xdr:row>
      <xdr:rowOff>131523</xdr:rowOff>
    </xdr:to>
    <xdr:sp macro="" textlink="">
      <xdr:nvSpPr>
        <xdr:cNvPr id="155" name="楕円 154"/>
        <xdr:cNvSpPr/>
      </xdr:nvSpPr>
      <xdr:spPr>
        <a:xfrm>
          <a:off x="11747500" y="61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120</xdr:rowOff>
    </xdr:from>
    <xdr:to>
      <xdr:col>64</xdr:col>
      <xdr:colOff>73025</xdr:colOff>
      <xdr:row>31</xdr:row>
      <xdr:rowOff>80723</xdr:rowOff>
    </xdr:to>
    <xdr:cxnSp macro="">
      <xdr:nvCxnSpPr>
        <xdr:cNvPr id="156" name="直線コネクタ 155"/>
        <xdr:cNvCxnSpPr/>
      </xdr:nvCxnSpPr>
      <xdr:spPr>
        <a:xfrm flipV="1">
          <a:off x="11798300" y="6086595"/>
          <a:ext cx="762000" cy="8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57" name="n_1aveValue債務償還比率"/>
        <xdr:cNvSpPr txBox="1"/>
      </xdr:nvSpPr>
      <xdr:spPr>
        <a:xfrm>
          <a:off x="138367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8" name="n_2aveValue債務償還比率"/>
        <xdr:cNvSpPr txBox="1"/>
      </xdr:nvSpPr>
      <xdr:spPr>
        <a:xfrm>
          <a:off x="130874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9" name="n_3aveValue債務償還比率"/>
        <xdr:cNvSpPr txBox="1"/>
      </xdr:nvSpPr>
      <xdr:spPr>
        <a:xfrm>
          <a:off x="12325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60" name="n_4aveValue債務償還比率"/>
        <xdr:cNvSpPr txBox="1"/>
      </xdr:nvSpPr>
      <xdr:spPr>
        <a:xfrm>
          <a:off x="11563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110486</xdr:rowOff>
    </xdr:from>
    <xdr:ext cx="469744" cy="259045"/>
    <xdr:sp macro="" textlink="">
      <xdr:nvSpPr>
        <xdr:cNvPr id="161" name="n_1mainValue債務償還比率"/>
        <xdr:cNvSpPr txBox="1"/>
      </xdr:nvSpPr>
      <xdr:spPr>
        <a:xfrm>
          <a:off x="13836727" y="551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19857</xdr:rowOff>
    </xdr:from>
    <xdr:ext cx="469744" cy="259045"/>
    <xdr:sp macro="" textlink="">
      <xdr:nvSpPr>
        <xdr:cNvPr id="162" name="n_2mainValue債務償還比率"/>
        <xdr:cNvSpPr txBox="1"/>
      </xdr:nvSpPr>
      <xdr:spPr>
        <a:xfrm>
          <a:off x="13087427" y="610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42047</xdr:rowOff>
    </xdr:from>
    <xdr:ext cx="469744" cy="259045"/>
    <xdr:sp macro="" textlink="">
      <xdr:nvSpPr>
        <xdr:cNvPr id="163" name="n_3mainValue債務償還比率"/>
        <xdr:cNvSpPr txBox="1"/>
      </xdr:nvSpPr>
      <xdr:spPr>
        <a:xfrm>
          <a:off x="12325427" y="61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122650</xdr:rowOff>
    </xdr:from>
    <xdr:ext cx="469744" cy="259045"/>
    <xdr:sp macro="" textlink="">
      <xdr:nvSpPr>
        <xdr:cNvPr id="164" name="n_4mainValue債務償還比率"/>
        <xdr:cNvSpPr txBox="1"/>
      </xdr:nvSpPr>
      <xdr:spPr>
        <a:xfrm>
          <a:off x="11563427" y="62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25,284
25,012
71.96
12,125,552
11,765,905
327,395
6,860,357
8,347,493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6" name="フローチャート: 判断 65"/>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101600</xdr:rowOff>
    </xdr:from>
    <xdr:to>
      <xdr:col>6</xdr:col>
      <xdr:colOff>38100</xdr:colOff>
      <xdr:row>38</xdr:row>
      <xdr:rowOff>31750</xdr:rowOff>
    </xdr:to>
    <xdr:sp macro="" textlink="">
      <xdr:nvSpPr>
        <xdr:cNvPr id="67" name="フローチャート: 判断 66"/>
        <xdr:cNvSpPr/>
      </xdr:nvSpPr>
      <xdr:spPr>
        <a:xfrm>
          <a:off x="1079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170180</xdr:rowOff>
    </xdr:from>
    <xdr:to>
      <xdr:col>24</xdr:col>
      <xdr:colOff>114300</xdr:colOff>
      <xdr:row>35</xdr:row>
      <xdr:rowOff>100330</xdr:rowOff>
    </xdr:to>
    <xdr:sp macro="" textlink="">
      <xdr:nvSpPr>
        <xdr:cNvPr id="73" name="楕円 72"/>
        <xdr:cNvSpPr/>
      </xdr:nvSpPr>
      <xdr:spPr>
        <a:xfrm>
          <a:off x="4584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85107</xdr:rowOff>
    </xdr:from>
    <xdr:ext cx="405111" cy="259045"/>
    <xdr:sp macro="" textlink="">
      <xdr:nvSpPr>
        <xdr:cNvPr id="74" name="【道路】&#10;有形固定資産減価償却率該当値テキスト"/>
        <xdr:cNvSpPr txBox="1"/>
      </xdr:nvSpPr>
      <xdr:spPr>
        <a:xfrm>
          <a:off x="4673600" y="591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133985</xdr:rowOff>
    </xdr:from>
    <xdr:to>
      <xdr:col>20</xdr:col>
      <xdr:colOff>38100</xdr:colOff>
      <xdr:row>35</xdr:row>
      <xdr:rowOff>64135</xdr:rowOff>
    </xdr:to>
    <xdr:sp macro="" textlink="">
      <xdr:nvSpPr>
        <xdr:cNvPr id="75" name="楕円 74"/>
        <xdr:cNvSpPr/>
      </xdr:nvSpPr>
      <xdr:spPr>
        <a:xfrm>
          <a:off x="3746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13335</xdr:rowOff>
    </xdr:from>
    <xdr:to>
      <xdr:col>24</xdr:col>
      <xdr:colOff>63500</xdr:colOff>
      <xdr:row>35</xdr:row>
      <xdr:rowOff>49530</xdr:rowOff>
    </xdr:to>
    <xdr:cxnSp macro="">
      <xdr:nvCxnSpPr>
        <xdr:cNvPr id="76" name="直線コネクタ 75"/>
        <xdr:cNvCxnSpPr/>
      </xdr:nvCxnSpPr>
      <xdr:spPr>
        <a:xfrm>
          <a:off x="3797300" y="60140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97790</xdr:rowOff>
    </xdr:from>
    <xdr:to>
      <xdr:col>15</xdr:col>
      <xdr:colOff>101600</xdr:colOff>
      <xdr:row>35</xdr:row>
      <xdr:rowOff>27940</xdr:rowOff>
    </xdr:to>
    <xdr:sp macro="" textlink="">
      <xdr:nvSpPr>
        <xdr:cNvPr id="77" name="楕円 76"/>
        <xdr:cNvSpPr/>
      </xdr:nvSpPr>
      <xdr:spPr>
        <a:xfrm>
          <a:off x="2857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148590</xdr:rowOff>
    </xdr:from>
    <xdr:to>
      <xdr:col>19</xdr:col>
      <xdr:colOff>177800</xdr:colOff>
      <xdr:row>35</xdr:row>
      <xdr:rowOff>13335</xdr:rowOff>
    </xdr:to>
    <xdr:cxnSp macro="">
      <xdr:nvCxnSpPr>
        <xdr:cNvPr id="78" name="直線コネクタ 77"/>
        <xdr:cNvCxnSpPr/>
      </xdr:nvCxnSpPr>
      <xdr:spPr>
        <a:xfrm>
          <a:off x="2908300" y="59778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63500</xdr:rowOff>
    </xdr:from>
    <xdr:to>
      <xdr:col>10</xdr:col>
      <xdr:colOff>165100</xdr:colOff>
      <xdr:row>34</xdr:row>
      <xdr:rowOff>165100</xdr:rowOff>
    </xdr:to>
    <xdr:sp macro="" textlink="">
      <xdr:nvSpPr>
        <xdr:cNvPr id="79" name="楕円 78"/>
        <xdr:cNvSpPr/>
      </xdr:nvSpPr>
      <xdr:spPr>
        <a:xfrm>
          <a:off x="1968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114300</xdr:rowOff>
    </xdr:from>
    <xdr:to>
      <xdr:col>15</xdr:col>
      <xdr:colOff>50800</xdr:colOff>
      <xdr:row>34</xdr:row>
      <xdr:rowOff>148590</xdr:rowOff>
    </xdr:to>
    <xdr:cxnSp macro="">
      <xdr:nvCxnSpPr>
        <xdr:cNvPr id="80" name="直線コネクタ 79"/>
        <xdr:cNvCxnSpPr/>
      </xdr:nvCxnSpPr>
      <xdr:spPr>
        <a:xfrm>
          <a:off x="2019300" y="5943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27305</xdr:rowOff>
    </xdr:from>
    <xdr:to>
      <xdr:col>6</xdr:col>
      <xdr:colOff>38100</xdr:colOff>
      <xdr:row>34</xdr:row>
      <xdr:rowOff>128905</xdr:rowOff>
    </xdr:to>
    <xdr:sp macro="" textlink="">
      <xdr:nvSpPr>
        <xdr:cNvPr id="81" name="楕円 80"/>
        <xdr:cNvSpPr/>
      </xdr:nvSpPr>
      <xdr:spPr>
        <a:xfrm>
          <a:off x="1079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78105</xdr:rowOff>
    </xdr:from>
    <xdr:to>
      <xdr:col>10</xdr:col>
      <xdr:colOff>114300</xdr:colOff>
      <xdr:row>34</xdr:row>
      <xdr:rowOff>114300</xdr:rowOff>
    </xdr:to>
    <xdr:cxnSp macro="">
      <xdr:nvCxnSpPr>
        <xdr:cNvPr id="82" name="直線コネクタ 81"/>
        <xdr:cNvCxnSpPr/>
      </xdr:nvCxnSpPr>
      <xdr:spPr>
        <a:xfrm>
          <a:off x="1130300" y="5907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4" name="n_2ave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5" name="n_3aveValue【道路】&#10;有形固定資産減価償却率"/>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22877</xdr:rowOff>
    </xdr:from>
    <xdr:ext cx="405111" cy="259045"/>
    <xdr:sp macro="" textlink="">
      <xdr:nvSpPr>
        <xdr:cNvPr id="86" name="n_4aveValue【道路】&#10;有形固定資産減価償却率"/>
        <xdr:cNvSpPr txBox="1"/>
      </xdr:nvSpPr>
      <xdr:spPr>
        <a:xfrm>
          <a:off x="927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80662</xdr:rowOff>
    </xdr:from>
    <xdr:ext cx="405111" cy="259045"/>
    <xdr:sp macro="" textlink="">
      <xdr:nvSpPr>
        <xdr:cNvPr id="87" name="n_1mainValue【道路】&#10;有形固定資産減価償却率"/>
        <xdr:cNvSpPr txBox="1"/>
      </xdr:nvSpPr>
      <xdr:spPr>
        <a:xfrm>
          <a:off x="35820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44467</xdr:rowOff>
    </xdr:from>
    <xdr:ext cx="405111" cy="259045"/>
    <xdr:sp macro="" textlink="">
      <xdr:nvSpPr>
        <xdr:cNvPr id="88" name="n_2mainValue【道路】&#10;有形固定資産減価償却率"/>
        <xdr:cNvSpPr txBox="1"/>
      </xdr:nvSpPr>
      <xdr:spPr>
        <a:xfrm>
          <a:off x="27057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10177</xdr:rowOff>
    </xdr:from>
    <xdr:ext cx="405111" cy="259045"/>
    <xdr:sp macro="" textlink="">
      <xdr:nvSpPr>
        <xdr:cNvPr id="89" name="n_3mainValue【道路】&#10;有形固定資産減価償却率"/>
        <xdr:cNvSpPr txBox="1"/>
      </xdr:nvSpPr>
      <xdr:spPr>
        <a:xfrm>
          <a:off x="1816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145432</xdr:rowOff>
    </xdr:from>
    <xdr:ext cx="405111" cy="259045"/>
    <xdr:sp macro="" textlink="">
      <xdr:nvSpPr>
        <xdr:cNvPr id="90" name="n_4mainValue【道路】&#10;有形固定資産減価償却率"/>
        <xdr:cNvSpPr txBox="1"/>
      </xdr:nvSpPr>
      <xdr:spPr>
        <a:xfrm>
          <a:off x="927744" y="56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9741</xdr:rowOff>
    </xdr:from>
    <xdr:to>
      <xdr:col>46</xdr:col>
      <xdr:colOff>38100</xdr:colOff>
      <xdr:row>38</xdr:row>
      <xdr:rowOff>111341</xdr:rowOff>
    </xdr:to>
    <xdr:sp macro="" textlink="">
      <xdr:nvSpPr>
        <xdr:cNvPr id="122" name="フローチャート: 判断 121"/>
        <xdr:cNvSpPr/>
      </xdr:nvSpPr>
      <xdr:spPr>
        <a:xfrm>
          <a:off x="8699500" y="65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91846</xdr:rowOff>
    </xdr:from>
    <xdr:to>
      <xdr:col>41</xdr:col>
      <xdr:colOff>101600</xdr:colOff>
      <xdr:row>38</xdr:row>
      <xdr:rowOff>21996</xdr:rowOff>
    </xdr:to>
    <xdr:sp macro="" textlink="">
      <xdr:nvSpPr>
        <xdr:cNvPr id="123" name="フローチャート: 判断 122"/>
        <xdr:cNvSpPr/>
      </xdr:nvSpPr>
      <xdr:spPr>
        <a:xfrm>
          <a:off x="7810500" y="643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80569</xdr:rowOff>
    </xdr:from>
    <xdr:to>
      <xdr:col>36</xdr:col>
      <xdr:colOff>165100</xdr:colOff>
      <xdr:row>38</xdr:row>
      <xdr:rowOff>10719</xdr:rowOff>
    </xdr:to>
    <xdr:sp macro="" textlink="">
      <xdr:nvSpPr>
        <xdr:cNvPr id="124" name="フローチャート: 判断 123"/>
        <xdr:cNvSpPr/>
      </xdr:nvSpPr>
      <xdr:spPr>
        <a:xfrm>
          <a:off x="6921500" y="64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3531</xdr:rowOff>
    </xdr:from>
    <xdr:to>
      <xdr:col>55</xdr:col>
      <xdr:colOff>50800</xdr:colOff>
      <xdr:row>38</xdr:row>
      <xdr:rowOff>105131</xdr:rowOff>
    </xdr:to>
    <xdr:sp macro="" textlink="">
      <xdr:nvSpPr>
        <xdr:cNvPr id="130" name="楕円 129"/>
        <xdr:cNvSpPr/>
      </xdr:nvSpPr>
      <xdr:spPr>
        <a:xfrm>
          <a:off x="10426700" y="65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26408</xdr:rowOff>
    </xdr:from>
    <xdr:ext cx="534377" cy="259045"/>
    <xdr:sp macro="" textlink="">
      <xdr:nvSpPr>
        <xdr:cNvPr id="131" name="【道路】&#10;一人当たり延長該当値テキスト"/>
        <xdr:cNvSpPr txBox="1"/>
      </xdr:nvSpPr>
      <xdr:spPr>
        <a:xfrm>
          <a:off x="10515600" y="63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4597</xdr:rowOff>
    </xdr:from>
    <xdr:to>
      <xdr:col>50</xdr:col>
      <xdr:colOff>165100</xdr:colOff>
      <xdr:row>38</xdr:row>
      <xdr:rowOff>106197</xdr:rowOff>
    </xdr:to>
    <xdr:sp macro="" textlink="">
      <xdr:nvSpPr>
        <xdr:cNvPr id="132" name="楕円 131"/>
        <xdr:cNvSpPr/>
      </xdr:nvSpPr>
      <xdr:spPr>
        <a:xfrm>
          <a:off x="9588500" y="65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54331</xdr:rowOff>
    </xdr:from>
    <xdr:to>
      <xdr:col>55</xdr:col>
      <xdr:colOff>0</xdr:colOff>
      <xdr:row>38</xdr:row>
      <xdr:rowOff>55397</xdr:rowOff>
    </xdr:to>
    <xdr:cxnSp macro="">
      <xdr:nvCxnSpPr>
        <xdr:cNvPr id="133" name="直線コネクタ 132"/>
        <xdr:cNvCxnSpPr/>
      </xdr:nvCxnSpPr>
      <xdr:spPr>
        <a:xfrm flipV="1">
          <a:off x="9639300" y="6569431"/>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3645</xdr:rowOff>
    </xdr:from>
    <xdr:to>
      <xdr:col>46</xdr:col>
      <xdr:colOff>38100</xdr:colOff>
      <xdr:row>38</xdr:row>
      <xdr:rowOff>105245</xdr:rowOff>
    </xdr:to>
    <xdr:sp macro="" textlink="">
      <xdr:nvSpPr>
        <xdr:cNvPr id="134" name="楕円 133"/>
        <xdr:cNvSpPr/>
      </xdr:nvSpPr>
      <xdr:spPr>
        <a:xfrm>
          <a:off x="8699500" y="65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54445</xdr:rowOff>
    </xdr:from>
    <xdr:to>
      <xdr:col>50</xdr:col>
      <xdr:colOff>114300</xdr:colOff>
      <xdr:row>38</xdr:row>
      <xdr:rowOff>55397</xdr:rowOff>
    </xdr:to>
    <xdr:cxnSp macro="">
      <xdr:nvCxnSpPr>
        <xdr:cNvPr id="135" name="直線コネクタ 134"/>
        <xdr:cNvCxnSpPr/>
      </xdr:nvCxnSpPr>
      <xdr:spPr>
        <a:xfrm>
          <a:off x="8750300" y="656954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3759</xdr:rowOff>
    </xdr:from>
    <xdr:to>
      <xdr:col>41</xdr:col>
      <xdr:colOff>101600</xdr:colOff>
      <xdr:row>38</xdr:row>
      <xdr:rowOff>105359</xdr:rowOff>
    </xdr:to>
    <xdr:sp macro="" textlink="">
      <xdr:nvSpPr>
        <xdr:cNvPr id="136" name="楕円 135"/>
        <xdr:cNvSpPr/>
      </xdr:nvSpPr>
      <xdr:spPr>
        <a:xfrm>
          <a:off x="7810500" y="65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54445</xdr:rowOff>
    </xdr:from>
    <xdr:to>
      <xdr:col>45</xdr:col>
      <xdr:colOff>177800</xdr:colOff>
      <xdr:row>38</xdr:row>
      <xdr:rowOff>54559</xdr:rowOff>
    </xdr:to>
    <xdr:cxnSp macro="">
      <xdr:nvCxnSpPr>
        <xdr:cNvPr id="137" name="直線コネクタ 136"/>
        <xdr:cNvCxnSpPr/>
      </xdr:nvCxnSpPr>
      <xdr:spPr>
        <a:xfrm flipV="1">
          <a:off x="7861300" y="656954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1663</xdr:rowOff>
    </xdr:from>
    <xdr:to>
      <xdr:col>36</xdr:col>
      <xdr:colOff>165100</xdr:colOff>
      <xdr:row>38</xdr:row>
      <xdr:rowOff>103263</xdr:rowOff>
    </xdr:to>
    <xdr:sp macro="" textlink="">
      <xdr:nvSpPr>
        <xdr:cNvPr id="138" name="楕円 137"/>
        <xdr:cNvSpPr/>
      </xdr:nvSpPr>
      <xdr:spPr>
        <a:xfrm>
          <a:off x="6921500" y="651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52463</xdr:rowOff>
    </xdr:from>
    <xdr:to>
      <xdr:col>41</xdr:col>
      <xdr:colOff>50800</xdr:colOff>
      <xdr:row>38</xdr:row>
      <xdr:rowOff>54559</xdr:rowOff>
    </xdr:to>
    <xdr:cxnSp macro="">
      <xdr:nvCxnSpPr>
        <xdr:cNvPr id="139" name="直線コネクタ 138"/>
        <xdr:cNvCxnSpPr/>
      </xdr:nvCxnSpPr>
      <xdr:spPr>
        <a:xfrm>
          <a:off x="6972300" y="656756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xdr:cNvSpPr txBox="1"/>
      </xdr:nvSpPr>
      <xdr:spPr>
        <a:xfrm>
          <a:off x="9391727" y="6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102468</xdr:rowOff>
    </xdr:from>
    <xdr:ext cx="534377" cy="259045"/>
    <xdr:sp macro="" textlink="">
      <xdr:nvSpPr>
        <xdr:cNvPr id="141" name="n_2aveValue【道路】&#10;一人当たり延長"/>
        <xdr:cNvSpPr txBox="1"/>
      </xdr:nvSpPr>
      <xdr:spPr>
        <a:xfrm>
          <a:off x="8483111" y="66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38523</xdr:rowOff>
    </xdr:from>
    <xdr:ext cx="534377" cy="259045"/>
    <xdr:sp macro="" textlink="">
      <xdr:nvSpPr>
        <xdr:cNvPr id="142" name="n_3aveValue【道路】&#10;一人当たり延長"/>
        <xdr:cNvSpPr txBox="1"/>
      </xdr:nvSpPr>
      <xdr:spPr>
        <a:xfrm>
          <a:off x="7594111" y="62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27246</xdr:rowOff>
    </xdr:from>
    <xdr:ext cx="534377" cy="259045"/>
    <xdr:sp macro="" textlink="">
      <xdr:nvSpPr>
        <xdr:cNvPr id="143" name="n_4aveValue【道路】&#10;一人当たり延長"/>
        <xdr:cNvSpPr txBox="1"/>
      </xdr:nvSpPr>
      <xdr:spPr>
        <a:xfrm>
          <a:off x="6705111" y="61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122724</xdr:rowOff>
    </xdr:from>
    <xdr:ext cx="534377" cy="259045"/>
    <xdr:sp macro="" textlink="">
      <xdr:nvSpPr>
        <xdr:cNvPr id="144" name="n_1mainValue【道路】&#10;一人当たり延長"/>
        <xdr:cNvSpPr txBox="1"/>
      </xdr:nvSpPr>
      <xdr:spPr>
        <a:xfrm>
          <a:off x="9359411" y="62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121772</xdr:rowOff>
    </xdr:from>
    <xdr:ext cx="534377" cy="259045"/>
    <xdr:sp macro="" textlink="">
      <xdr:nvSpPr>
        <xdr:cNvPr id="145" name="n_2mainValue【道路】&#10;一人当たり延長"/>
        <xdr:cNvSpPr txBox="1"/>
      </xdr:nvSpPr>
      <xdr:spPr>
        <a:xfrm>
          <a:off x="8483111" y="62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96486</xdr:rowOff>
    </xdr:from>
    <xdr:ext cx="534377" cy="259045"/>
    <xdr:sp macro="" textlink="">
      <xdr:nvSpPr>
        <xdr:cNvPr id="146" name="n_3mainValue【道路】&#10;一人当たり延長"/>
        <xdr:cNvSpPr txBox="1"/>
      </xdr:nvSpPr>
      <xdr:spPr>
        <a:xfrm>
          <a:off x="7594111" y="661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94390</xdr:rowOff>
    </xdr:from>
    <xdr:ext cx="534377" cy="259045"/>
    <xdr:sp macro="" textlink="">
      <xdr:nvSpPr>
        <xdr:cNvPr id="147" name="n_4mainValue【道路】&#10;一人当たり延長"/>
        <xdr:cNvSpPr txBox="1"/>
      </xdr:nvSpPr>
      <xdr:spPr>
        <a:xfrm>
          <a:off x="6705111" y="66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52070</xdr:rowOff>
    </xdr:from>
    <xdr:to>
      <xdr:col>15</xdr:col>
      <xdr:colOff>101600</xdr:colOff>
      <xdr:row>60</xdr:row>
      <xdr:rowOff>153670</xdr:rowOff>
    </xdr:to>
    <xdr:sp macro="" textlink="">
      <xdr:nvSpPr>
        <xdr:cNvPr id="181" name="フローチャート: 判断 180"/>
        <xdr:cNvSpPr/>
      </xdr:nvSpPr>
      <xdr:spPr>
        <a:xfrm>
          <a:off x="2857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52070</xdr:rowOff>
    </xdr:from>
    <xdr:to>
      <xdr:col>6</xdr:col>
      <xdr:colOff>38100</xdr:colOff>
      <xdr:row>60</xdr:row>
      <xdr:rowOff>153670</xdr:rowOff>
    </xdr:to>
    <xdr:sp macro="" textlink="">
      <xdr:nvSpPr>
        <xdr:cNvPr id="183" name="フローチャート: 判断 182"/>
        <xdr:cNvSpPr/>
      </xdr:nvSpPr>
      <xdr:spPr>
        <a:xfrm>
          <a:off x="1079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127181</xdr:rowOff>
    </xdr:from>
    <xdr:to>
      <xdr:col>24</xdr:col>
      <xdr:colOff>114300</xdr:colOff>
      <xdr:row>62</xdr:row>
      <xdr:rowOff>57331</xdr:rowOff>
    </xdr:to>
    <xdr:sp macro="" textlink="">
      <xdr:nvSpPr>
        <xdr:cNvPr id="189" name="楕円 188"/>
        <xdr:cNvSpPr/>
      </xdr:nvSpPr>
      <xdr:spPr>
        <a:xfrm>
          <a:off x="4584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105608</xdr:rowOff>
    </xdr:from>
    <xdr:ext cx="405111" cy="259045"/>
    <xdr:sp macro="" textlink="">
      <xdr:nvSpPr>
        <xdr:cNvPr id="190" name="【橋りょう・トンネル】&#10;有形固定資産減価償却率該当値テキスト"/>
        <xdr:cNvSpPr txBox="1"/>
      </xdr:nvSpPr>
      <xdr:spPr>
        <a:xfrm>
          <a:off x="46736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115751</xdr:rowOff>
    </xdr:from>
    <xdr:to>
      <xdr:col>20</xdr:col>
      <xdr:colOff>38100</xdr:colOff>
      <xdr:row>62</xdr:row>
      <xdr:rowOff>45901</xdr:rowOff>
    </xdr:to>
    <xdr:sp macro="" textlink="">
      <xdr:nvSpPr>
        <xdr:cNvPr id="191" name="楕円 190"/>
        <xdr:cNvSpPr/>
      </xdr:nvSpPr>
      <xdr:spPr>
        <a:xfrm>
          <a:off x="3746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166551</xdr:rowOff>
    </xdr:from>
    <xdr:to>
      <xdr:col>24</xdr:col>
      <xdr:colOff>63500</xdr:colOff>
      <xdr:row>62</xdr:row>
      <xdr:rowOff>6531</xdr:rowOff>
    </xdr:to>
    <xdr:cxnSp macro="">
      <xdr:nvCxnSpPr>
        <xdr:cNvPr id="192" name="直線コネクタ 191"/>
        <xdr:cNvCxnSpPr/>
      </xdr:nvCxnSpPr>
      <xdr:spPr>
        <a:xfrm>
          <a:off x="3797300" y="1062500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102688</xdr:rowOff>
    </xdr:from>
    <xdr:to>
      <xdr:col>15</xdr:col>
      <xdr:colOff>101600</xdr:colOff>
      <xdr:row>62</xdr:row>
      <xdr:rowOff>32838</xdr:rowOff>
    </xdr:to>
    <xdr:sp macro="" textlink="">
      <xdr:nvSpPr>
        <xdr:cNvPr id="193" name="楕円 192"/>
        <xdr:cNvSpPr/>
      </xdr:nvSpPr>
      <xdr:spPr>
        <a:xfrm>
          <a:off x="2857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153488</xdr:rowOff>
    </xdr:from>
    <xdr:to>
      <xdr:col>19</xdr:col>
      <xdr:colOff>177800</xdr:colOff>
      <xdr:row>61</xdr:row>
      <xdr:rowOff>166551</xdr:rowOff>
    </xdr:to>
    <xdr:cxnSp macro="">
      <xdr:nvCxnSpPr>
        <xdr:cNvPr id="194" name="直線コネクタ 193"/>
        <xdr:cNvCxnSpPr/>
      </xdr:nvCxnSpPr>
      <xdr:spPr>
        <a:xfrm>
          <a:off x="2908300" y="1061193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91259</xdr:rowOff>
    </xdr:from>
    <xdr:to>
      <xdr:col>10</xdr:col>
      <xdr:colOff>165100</xdr:colOff>
      <xdr:row>62</xdr:row>
      <xdr:rowOff>21409</xdr:rowOff>
    </xdr:to>
    <xdr:sp macro="" textlink="">
      <xdr:nvSpPr>
        <xdr:cNvPr id="195" name="楕円 194"/>
        <xdr:cNvSpPr/>
      </xdr:nvSpPr>
      <xdr:spPr>
        <a:xfrm>
          <a:off x="1968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142059</xdr:rowOff>
    </xdr:from>
    <xdr:to>
      <xdr:col>15</xdr:col>
      <xdr:colOff>50800</xdr:colOff>
      <xdr:row>61</xdr:row>
      <xdr:rowOff>153488</xdr:rowOff>
    </xdr:to>
    <xdr:cxnSp macro="">
      <xdr:nvCxnSpPr>
        <xdr:cNvPr id="196" name="直線コネクタ 195"/>
        <xdr:cNvCxnSpPr/>
      </xdr:nvCxnSpPr>
      <xdr:spPr>
        <a:xfrm>
          <a:off x="2019300" y="1060050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79828</xdr:rowOff>
    </xdr:from>
    <xdr:to>
      <xdr:col>6</xdr:col>
      <xdr:colOff>38100</xdr:colOff>
      <xdr:row>62</xdr:row>
      <xdr:rowOff>9978</xdr:rowOff>
    </xdr:to>
    <xdr:sp macro="" textlink="">
      <xdr:nvSpPr>
        <xdr:cNvPr id="197" name="楕円 196"/>
        <xdr:cNvSpPr/>
      </xdr:nvSpPr>
      <xdr:spPr>
        <a:xfrm>
          <a:off x="1079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130628</xdr:rowOff>
    </xdr:from>
    <xdr:to>
      <xdr:col>10</xdr:col>
      <xdr:colOff>114300</xdr:colOff>
      <xdr:row>61</xdr:row>
      <xdr:rowOff>142059</xdr:rowOff>
    </xdr:to>
    <xdr:cxnSp macro="">
      <xdr:nvCxnSpPr>
        <xdr:cNvPr id="198" name="直線コネクタ 197"/>
        <xdr:cNvCxnSpPr/>
      </xdr:nvCxnSpPr>
      <xdr:spPr>
        <a:xfrm>
          <a:off x="1130300" y="1058907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200" name="n_2aveValue【橋りょう・トンネル】&#10;有形固定資産減価償却率"/>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202" name="n_4aveValue【橋りょう・トンネル】&#10;有形固定資産減価償却率"/>
        <xdr:cNvSpPr txBox="1"/>
      </xdr:nvSpPr>
      <xdr:spPr>
        <a:xfrm>
          <a:off x="927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37028</xdr:rowOff>
    </xdr:from>
    <xdr:ext cx="405111" cy="259045"/>
    <xdr:sp macro="" textlink="">
      <xdr:nvSpPr>
        <xdr:cNvPr id="203" name="n_1mainValue【橋りょう・トンネル】&#10;有形固定資産減価償却率"/>
        <xdr:cNvSpPr txBox="1"/>
      </xdr:nvSpPr>
      <xdr:spPr>
        <a:xfrm>
          <a:off x="35820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23965</xdr:rowOff>
    </xdr:from>
    <xdr:ext cx="405111" cy="259045"/>
    <xdr:sp macro="" textlink="">
      <xdr:nvSpPr>
        <xdr:cNvPr id="204" name="n_2mainValue【橋りょう・トンネル】&#10;有形固定資産減価償却率"/>
        <xdr:cNvSpPr txBox="1"/>
      </xdr:nvSpPr>
      <xdr:spPr>
        <a:xfrm>
          <a:off x="2705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12536</xdr:rowOff>
    </xdr:from>
    <xdr:ext cx="405111" cy="259045"/>
    <xdr:sp macro="" textlink="">
      <xdr:nvSpPr>
        <xdr:cNvPr id="205" name="n_3mainValue【橋りょう・トンネル】&#10;有形固定資産減価償却率"/>
        <xdr:cNvSpPr txBox="1"/>
      </xdr:nvSpPr>
      <xdr:spPr>
        <a:xfrm>
          <a:off x="1816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xdr:rowOff>
    </xdr:from>
    <xdr:ext cx="405111" cy="259045"/>
    <xdr:sp macro="" textlink="">
      <xdr:nvSpPr>
        <xdr:cNvPr id="206" name="n_4mainValue【橋りょう・トンネル】&#10;有形固定資産減価償却率"/>
        <xdr:cNvSpPr txBox="1"/>
      </xdr:nvSpPr>
      <xdr:spPr>
        <a:xfrm>
          <a:off x="927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149865</xdr:rowOff>
    </xdr:from>
    <xdr:to>
      <xdr:col>46</xdr:col>
      <xdr:colOff>38100</xdr:colOff>
      <xdr:row>63</xdr:row>
      <xdr:rowOff>80015</xdr:rowOff>
    </xdr:to>
    <xdr:sp macro="" textlink="">
      <xdr:nvSpPr>
        <xdr:cNvPr id="238" name="フローチャート: 判断 237"/>
        <xdr:cNvSpPr/>
      </xdr:nvSpPr>
      <xdr:spPr>
        <a:xfrm>
          <a:off x="8699500" y="1077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133111</xdr:rowOff>
    </xdr:from>
    <xdr:to>
      <xdr:col>41</xdr:col>
      <xdr:colOff>101600</xdr:colOff>
      <xdr:row>63</xdr:row>
      <xdr:rowOff>63261</xdr:rowOff>
    </xdr:to>
    <xdr:sp macro="" textlink="">
      <xdr:nvSpPr>
        <xdr:cNvPr id="239" name="フローチャート: 判断 238"/>
        <xdr:cNvSpPr/>
      </xdr:nvSpPr>
      <xdr:spPr>
        <a:xfrm>
          <a:off x="7810500" y="107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126781</xdr:rowOff>
    </xdr:from>
    <xdr:to>
      <xdr:col>36</xdr:col>
      <xdr:colOff>165100</xdr:colOff>
      <xdr:row>63</xdr:row>
      <xdr:rowOff>56931</xdr:rowOff>
    </xdr:to>
    <xdr:sp macro="" textlink="">
      <xdr:nvSpPr>
        <xdr:cNvPr id="240" name="フローチャート: 判断 239"/>
        <xdr:cNvSpPr/>
      </xdr:nvSpPr>
      <xdr:spPr>
        <a:xfrm>
          <a:off x="6921500" y="107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96382</xdr:rowOff>
    </xdr:from>
    <xdr:to>
      <xdr:col>55</xdr:col>
      <xdr:colOff>50800</xdr:colOff>
      <xdr:row>64</xdr:row>
      <xdr:rowOff>26532</xdr:rowOff>
    </xdr:to>
    <xdr:sp macro="" textlink="">
      <xdr:nvSpPr>
        <xdr:cNvPr id="246" name="楕円 245"/>
        <xdr:cNvSpPr/>
      </xdr:nvSpPr>
      <xdr:spPr>
        <a:xfrm>
          <a:off x="10426700" y="108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11309</xdr:rowOff>
    </xdr:from>
    <xdr:ext cx="534377" cy="259045"/>
    <xdr:sp macro="" textlink="">
      <xdr:nvSpPr>
        <xdr:cNvPr id="247" name="【橋りょう・トンネル】&#10;一人当たり有形固定資産（償却資産）額該当値テキスト"/>
        <xdr:cNvSpPr txBox="1"/>
      </xdr:nvSpPr>
      <xdr:spPr>
        <a:xfrm>
          <a:off x="10515600" y="1081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96541</xdr:rowOff>
    </xdr:from>
    <xdr:to>
      <xdr:col>50</xdr:col>
      <xdr:colOff>165100</xdr:colOff>
      <xdr:row>64</xdr:row>
      <xdr:rowOff>26691</xdr:rowOff>
    </xdr:to>
    <xdr:sp macro="" textlink="">
      <xdr:nvSpPr>
        <xdr:cNvPr id="248" name="楕円 247"/>
        <xdr:cNvSpPr/>
      </xdr:nvSpPr>
      <xdr:spPr>
        <a:xfrm>
          <a:off x="9588500" y="108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147182</xdr:rowOff>
    </xdr:from>
    <xdr:to>
      <xdr:col>55</xdr:col>
      <xdr:colOff>0</xdr:colOff>
      <xdr:row>63</xdr:row>
      <xdr:rowOff>147341</xdr:rowOff>
    </xdr:to>
    <xdr:cxnSp macro="">
      <xdr:nvCxnSpPr>
        <xdr:cNvPr id="249" name="直線コネクタ 248"/>
        <xdr:cNvCxnSpPr/>
      </xdr:nvCxnSpPr>
      <xdr:spPr>
        <a:xfrm flipV="1">
          <a:off x="9639300" y="10948532"/>
          <a:ext cx="8382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96400</xdr:rowOff>
    </xdr:from>
    <xdr:to>
      <xdr:col>46</xdr:col>
      <xdr:colOff>38100</xdr:colOff>
      <xdr:row>64</xdr:row>
      <xdr:rowOff>26550</xdr:rowOff>
    </xdr:to>
    <xdr:sp macro="" textlink="">
      <xdr:nvSpPr>
        <xdr:cNvPr id="250" name="楕円 249"/>
        <xdr:cNvSpPr/>
      </xdr:nvSpPr>
      <xdr:spPr>
        <a:xfrm>
          <a:off x="8699500" y="108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147200</xdr:rowOff>
    </xdr:from>
    <xdr:to>
      <xdr:col>50</xdr:col>
      <xdr:colOff>114300</xdr:colOff>
      <xdr:row>63</xdr:row>
      <xdr:rowOff>147341</xdr:rowOff>
    </xdr:to>
    <xdr:cxnSp macro="">
      <xdr:nvCxnSpPr>
        <xdr:cNvPr id="251" name="直線コネクタ 250"/>
        <xdr:cNvCxnSpPr/>
      </xdr:nvCxnSpPr>
      <xdr:spPr>
        <a:xfrm>
          <a:off x="8750300" y="10948550"/>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96418</xdr:rowOff>
    </xdr:from>
    <xdr:to>
      <xdr:col>41</xdr:col>
      <xdr:colOff>101600</xdr:colOff>
      <xdr:row>64</xdr:row>
      <xdr:rowOff>26568</xdr:rowOff>
    </xdr:to>
    <xdr:sp macro="" textlink="">
      <xdr:nvSpPr>
        <xdr:cNvPr id="252" name="楕円 251"/>
        <xdr:cNvSpPr/>
      </xdr:nvSpPr>
      <xdr:spPr>
        <a:xfrm>
          <a:off x="7810500" y="108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147200</xdr:rowOff>
    </xdr:from>
    <xdr:to>
      <xdr:col>45</xdr:col>
      <xdr:colOff>177800</xdr:colOff>
      <xdr:row>63</xdr:row>
      <xdr:rowOff>147218</xdr:rowOff>
    </xdr:to>
    <xdr:cxnSp macro="">
      <xdr:nvCxnSpPr>
        <xdr:cNvPr id="253" name="直線コネクタ 252"/>
        <xdr:cNvCxnSpPr/>
      </xdr:nvCxnSpPr>
      <xdr:spPr>
        <a:xfrm flipV="1">
          <a:off x="7861300" y="10948550"/>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96105</xdr:rowOff>
    </xdr:from>
    <xdr:to>
      <xdr:col>36</xdr:col>
      <xdr:colOff>165100</xdr:colOff>
      <xdr:row>64</xdr:row>
      <xdr:rowOff>26255</xdr:rowOff>
    </xdr:to>
    <xdr:sp macro="" textlink="">
      <xdr:nvSpPr>
        <xdr:cNvPr id="254" name="楕円 253"/>
        <xdr:cNvSpPr/>
      </xdr:nvSpPr>
      <xdr:spPr>
        <a:xfrm>
          <a:off x="6921500" y="1089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146905</xdr:rowOff>
    </xdr:from>
    <xdr:to>
      <xdr:col>41</xdr:col>
      <xdr:colOff>50800</xdr:colOff>
      <xdr:row>63</xdr:row>
      <xdr:rowOff>147218</xdr:rowOff>
    </xdr:to>
    <xdr:cxnSp macro="">
      <xdr:nvCxnSpPr>
        <xdr:cNvPr id="255" name="直線コネクタ 254"/>
        <xdr:cNvCxnSpPr/>
      </xdr:nvCxnSpPr>
      <xdr:spPr>
        <a:xfrm>
          <a:off x="6972300" y="10948255"/>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96542</xdr:rowOff>
    </xdr:from>
    <xdr:ext cx="599010" cy="259045"/>
    <xdr:sp macro="" textlink="">
      <xdr:nvSpPr>
        <xdr:cNvPr id="257" name="n_2aveValue【橋りょう・トンネル】&#10;一人当たり有形固定資産（償却資産）額"/>
        <xdr:cNvSpPr txBox="1"/>
      </xdr:nvSpPr>
      <xdr:spPr>
        <a:xfrm>
          <a:off x="8450795" y="1055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79788</xdr:rowOff>
    </xdr:from>
    <xdr:ext cx="599010" cy="259045"/>
    <xdr:sp macro="" textlink="">
      <xdr:nvSpPr>
        <xdr:cNvPr id="258" name="n_3aveValue【橋りょう・トンネル】&#10;一人当たり有形固定資産（償却資産）額"/>
        <xdr:cNvSpPr txBox="1"/>
      </xdr:nvSpPr>
      <xdr:spPr>
        <a:xfrm>
          <a:off x="7561795" y="1053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73458</xdr:rowOff>
    </xdr:from>
    <xdr:ext cx="599010" cy="259045"/>
    <xdr:sp macro="" textlink="">
      <xdr:nvSpPr>
        <xdr:cNvPr id="259" name="n_4aveValue【橋りょう・トンネル】&#10;一人当たり有形固定資産（償却資産）額"/>
        <xdr:cNvSpPr txBox="1"/>
      </xdr:nvSpPr>
      <xdr:spPr>
        <a:xfrm>
          <a:off x="6672795" y="1053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17818</xdr:rowOff>
    </xdr:from>
    <xdr:ext cx="534377" cy="259045"/>
    <xdr:sp macro="" textlink="">
      <xdr:nvSpPr>
        <xdr:cNvPr id="260" name="n_1mainValue【橋りょう・トンネル】&#10;一人当たり有形固定資産（償却資産）額"/>
        <xdr:cNvSpPr txBox="1"/>
      </xdr:nvSpPr>
      <xdr:spPr>
        <a:xfrm>
          <a:off x="9359411" y="109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17677</xdr:rowOff>
    </xdr:from>
    <xdr:ext cx="534377" cy="259045"/>
    <xdr:sp macro="" textlink="">
      <xdr:nvSpPr>
        <xdr:cNvPr id="261" name="n_2mainValue【橋りょう・トンネル】&#10;一人当たり有形固定資産（償却資産）額"/>
        <xdr:cNvSpPr txBox="1"/>
      </xdr:nvSpPr>
      <xdr:spPr>
        <a:xfrm>
          <a:off x="8483111" y="109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17695</xdr:rowOff>
    </xdr:from>
    <xdr:ext cx="534377" cy="259045"/>
    <xdr:sp macro="" textlink="">
      <xdr:nvSpPr>
        <xdr:cNvPr id="262" name="n_3mainValue【橋りょう・トンネル】&#10;一人当たり有形固定資産（償却資産）額"/>
        <xdr:cNvSpPr txBox="1"/>
      </xdr:nvSpPr>
      <xdr:spPr>
        <a:xfrm>
          <a:off x="7594111" y="1099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17382</xdr:rowOff>
    </xdr:from>
    <xdr:ext cx="534377" cy="259045"/>
    <xdr:sp macro="" textlink="">
      <xdr:nvSpPr>
        <xdr:cNvPr id="263" name="n_4mainValue【橋りょう・トンネル】&#10;一人当たり有形固定資産（償却資産）額"/>
        <xdr:cNvSpPr txBox="1"/>
      </xdr:nvSpPr>
      <xdr:spPr>
        <a:xfrm>
          <a:off x="6705111" y="1099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113030</xdr:rowOff>
    </xdr:from>
    <xdr:to>
      <xdr:col>15</xdr:col>
      <xdr:colOff>101600</xdr:colOff>
      <xdr:row>84</xdr:row>
      <xdr:rowOff>43180</xdr:rowOff>
    </xdr:to>
    <xdr:sp macro="" textlink="">
      <xdr:nvSpPr>
        <xdr:cNvPr id="297" name="フローチャート: 判断 296"/>
        <xdr:cNvSpPr/>
      </xdr:nvSpPr>
      <xdr:spPr>
        <a:xfrm>
          <a:off x="2857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85271</xdr:rowOff>
    </xdr:from>
    <xdr:to>
      <xdr:col>10</xdr:col>
      <xdr:colOff>165100</xdr:colOff>
      <xdr:row>84</xdr:row>
      <xdr:rowOff>15421</xdr:rowOff>
    </xdr:to>
    <xdr:sp macro="" textlink="">
      <xdr:nvSpPr>
        <xdr:cNvPr id="298" name="フローチャート: 判断 297"/>
        <xdr:cNvSpPr/>
      </xdr:nvSpPr>
      <xdr:spPr>
        <a:xfrm>
          <a:off x="1968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9" name="フローチャート: 判断 298"/>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77107</xdr:rowOff>
    </xdr:from>
    <xdr:to>
      <xdr:col>24</xdr:col>
      <xdr:colOff>114300</xdr:colOff>
      <xdr:row>85</xdr:row>
      <xdr:rowOff>7257</xdr:rowOff>
    </xdr:to>
    <xdr:sp macro="" textlink="">
      <xdr:nvSpPr>
        <xdr:cNvPr id="305" name="楕円 304"/>
        <xdr:cNvSpPr/>
      </xdr:nvSpPr>
      <xdr:spPr>
        <a:xfrm>
          <a:off x="45847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55534</xdr:rowOff>
    </xdr:from>
    <xdr:ext cx="405111" cy="259045"/>
    <xdr:sp macro="" textlink="">
      <xdr:nvSpPr>
        <xdr:cNvPr id="306" name="【公営住宅】&#10;有形固定資産減価償却率該当値テキスト"/>
        <xdr:cNvSpPr txBox="1"/>
      </xdr:nvSpPr>
      <xdr:spPr>
        <a:xfrm>
          <a:off x="4673600"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307" name="楕円 306"/>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84</xdr:row>
      <xdr:rowOff>127907</xdr:rowOff>
    </xdr:to>
    <xdr:cxnSp macro="">
      <xdr:nvCxnSpPr>
        <xdr:cNvPr id="308" name="直線コネクタ 307"/>
        <xdr:cNvCxnSpPr/>
      </xdr:nvCxnSpPr>
      <xdr:spPr>
        <a:xfrm>
          <a:off x="3797300" y="144970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13426</xdr:rowOff>
    </xdr:from>
    <xdr:to>
      <xdr:col>15</xdr:col>
      <xdr:colOff>101600</xdr:colOff>
      <xdr:row>84</xdr:row>
      <xdr:rowOff>115026</xdr:rowOff>
    </xdr:to>
    <xdr:sp macro="" textlink="">
      <xdr:nvSpPr>
        <xdr:cNvPr id="309" name="楕円 308"/>
        <xdr:cNvSpPr/>
      </xdr:nvSpPr>
      <xdr:spPr>
        <a:xfrm>
          <a:off x="2857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64226</xdr:rowOff>
    </xdr:from>
    <xdr:to>
      <xdr:col>19</xdr:col>
      <xdr:colOff>177800</xdr:colOff>
      <xdr:row>84</xdr:row>
      <xdr:rowOff>95250</xdr:rowOff>
    </xdr:to>
    <xdr:cxnSp macro="">
      <xdr:nvCxnSpPr>
        <xdr:cNvPr id="310" name="直線コネクタ 309"/>
        <xdr:cNvCxnSpPr/>
      </xdr:nvCxnSpPr>
      <xdr:spPr>
        <a:xfrm>
          <a:off x="2908300" y="144660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148952</xdr:rowOff>
    </xdr:from>
    <xdr:to>
      <xdr:col>10</xdr:col>
      <xdr:colOff>165100</xdr:colOff>
      <xdr:row>84</xdr:row>
      <xdr:rowOff>79102</xdr:rowOff>
    </xdr:to>
    <xdr:sp macro="" textlink="">
      <xdr:nvSpPr>
        <xdr:cNvPr id="311" name="楕円 310"/>
        <xdr:cNvSpPr/>
      </xdr:nvSpPr>
      <xdr:spPr>
        <a:xfrm>
          <a:off x="1968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28302</xdr:rowOff>
    </xdr:from>
    <xdr:to>
      <xdr:col>15</xdr:col>
      <xdr:colOff>50800</xdr:colOff>
      <xdr:row>84</xdr:row>
      <xdr:rowOff>64226</xdr:rowOff>
    </xdr:to>
    <xdr:cxnSp macro="">
      <xdr:nvCxnSpPr>
        <xdr:cNvPr id="312" name="直線コネクタ 311"/>
        <xdr:cNvCxnSpPr/>
      </xdr:nvCxnSpPr>
      <xdr:spPr>
        <a:xfrm>
          <a:off x="2019300" y="144301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111398</xdr:rowOff>
    </xdr:from>
    <xdr:to>
      <xdr:col>6</xdr:col>
      <xdr:colOff>38100</xdr:colOff>
      <xdr:row>84</xdr:row>
      <xdr:rowOff>41548</xdr:rowOff>
    </xdr:to>
    <xdr:sp macro="" textlink="">
      <xdr:nvSpPr>
        <xdr:cNvPr id="313" name="楕円 312"/>
        <xdr:cNvSpPr/>
      </xdr:nvSpPr>
      <xdr:spPr>
        <a:xfrm>
          <a:off x="1079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162198</xdr:rowOff>
    </xdr:from>
    <xdr:to>
      <xdr:col>10</xdr:col>
      <xdr:colOff>114300</xdr:colOff>
      <xdr:row>84</xdr:row>
      <xdr:rowOff>28302</xdr:rowOff>
    </xdr:to>
    <xdr:cxnSp macro="">
      <xdr:nvCxnSpPr>
        <xdr:cNvPr id="314" name="直線コネクタ 313"/>
        <xdr:cNvCxnSpPr/>
      </xdr:nvCxnSpPr>
      <xdr:spPr>
        <a:xfrm>
          <a:off x="1130300" y="143925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59707</xdr:rowOff>
    </xdr:from>
    <xdr:ext cx="405111" cy="259045"/>
    <xdr:sp macro="" textlink="">
      <xdr:nvSpPr>
        <xdr:cNvPr id="316" name="n_2aveValue【公営住宅】&#10;有形固定資産減価償却率"/>
        <xdr:cNvSpPr txBox="1"/>
      </xdr:nvSpPr>
      <xdr:spPr>
        <a:xfrm>
          <a:off x="2705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31948</xdr:rowOff>
    </xdr:from>
    <xdr:ext cx="405111" cy="259045"/>
    <xdr:sp macro="" textlink="">
      <xdr:nvSpPr>
        <xdr:cNvPr id="317" name="n_3aveValue【公営住宅】&#10;有形固定資産減価償却率"/>
        <xdr:cNvSpPr txBox="1"/>
      </xdr:nvSpPr>
      <xdr:spPr>
        <a:xfrm>
          <a:off x="18167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8" name="n_4aveValue【公営住宅】&#10;有形固定資産減価償却率"/>
        <xdr:cNvSpPr txBox="1"/>
      </xdr:nvSpPr>
      <xdr:spPr>
        <a:xfrm>
          <a:off x="927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319" name="n_1mainValue【公営住宅】&#10;有形固定資産減価償却率"/>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106153</xdr:rowOff>
    </xdr:from>
    <xdr:ext cx="405111" cy="259045"/>
    <xdr:sp macro="" textlink="">
      <xdr:nvSpPr>
        <xdr:cNvPr id="320" name="n_2mainValue【公営住宅】&#10;有形固定資産減価償却率"/>
        <xdr:cNvSpPr txBox="1"/>
      </xdr:nvSpPr>
      <xdr:spPr>
        <a:xfrm>
          <a:off x="2705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70229</xdr:rowOff>
    </xdr:from>
    <xdr:ext cx="405111" cy="259045"/>
    <xdr:sp macro="" textlink="">
      <xdr:nvSpPr>
        <xdr:cNvPr id="321" name="n_3mainValue【公営住宅】&#10;有形固定資産減価償却率"/>
        <xdr:cNvSpPr txBox="1"/>
      </xdr:nvSpPr>
      <xdr:spPr>
        <a:xfrm>
          <a:off x="1816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32675</xdr:rowOff>
    </xdr:from>
    <xdr:ext cx="405111" cy="259045"/>
    <xdr:sp macro="" textlink="">
      <xdr:nvSpPr>
        <xdr:cNvPr id="322" name="n_4mainValue【公営住宅】&#10;有形固定資産減価償却率"/>
        <xdr:cNvSpPr txBox="1"/>
      </xdr:nvSpPr>
      <xdr:spPr>
        <a:xfrm>
          <a:off x="927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49936</xdr:rowOff>
    </xdr:from>
    <xdr:to>
      <xdr:col>46</xdr:col>
      <xdr:colOff>38100</xdr:colOff>
      <xdr:row>85</xdr:row>
      <xdr:rowOff>151536</xdr:rowOff>
    </xdr:to>
    <xdr:sp macro="" textlink="">
      <xdr:nvSpPr>
        <xdr:cNvPr id="352" name="フローチャート: 判断 351"/>
        <xdr:cNvSpPr/>
      </xdr:nvSpPr>
      <xdr:spPr>
        <a:xfrm>
          <a:off x="8699500" y="1462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38964</xdr:rowOff>
    </xdr:from>
    <xdr:to>
      <xdr:col>41</xdr:col>
      <xdr:colOff>101600</xdr:colOff>
      <xdr:row>85</xdr:row>
      <xdr:rowOff>140564</xdr:rowOff>
    </xdr:to>
    <xdr:sp macro="" textlink="">
      <xdr:nvSpPr>
        <xdr:cNvPr id="353" name="フローチャート: 判断 352"/>
        <xdr:cNvSpPr/>
      </xdr:nvSpPr>
      <xdr:spPr>
        <a:xfrm>
          <a:off x="7810500" y="1461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37134</xdr:rowOff>
    </xdr:from>
    <xdr:to>
      <xdr:col>36</xdr:col>
      <xdr:colOff>165100</xdr:colOff>
      <xdr:row>85</xdr:row>
      <xdr:rowOff>138734</xdr:rowOff>
    </xdr:to>
    <xdr:sp macro="" textlink="">
      <xdr:nvSpPr>
        <xdr:cNvPr id="354" name="フローチャート: 判断 353"/>
        <xdr:cNvSpPr/>
      </xdr:nvSpPr>
      <xdr:spPr>
        <a:xfrm>
          <a:off x="6921500" y="146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28905</xdr:rowOff>
    </xdr:from>
    <xdr:to>
      <xdr:col>55</xdr:col>
      <xdr:colOff>50800</xdr:colOff>
      <xdr:row>85</xdr:row>
      <xdr:rowOff>130505</xdr:rowOff>
    </xdr:to>
    <xdr:sp macro="" textlink="">
      <xdr:nvSpPr>
        <xdr:cNvPr id="360" name="楕円 359"/>
        <xdr:cNvSpPr/>
      </xdr:nvSpPr>
      <xdr:spPr>
        <a:xfrm>
          <a:off x="104267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1617</xdr:rowOff>
    </xdr:from>
    <xdr:ext cx="469744" cy="259045"/>
    <xdr:sp macro="" textlink="">
      <xdr:nvSpPr>
        <xdr:cNvPr id="361" name="【公営住宅】&#10;一人当たり面積該当値テキスト"/>
        <xdr:cNvSpPr txBox="1"/>
      </xdr:nvSpPr>
      <xdr:spPr>
        <a:xfrm>
          <a:off x="10515600" y="1457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29133</xdr:rowOff>
    </xdr:from>
    <xdr:to>
      <xdr:col>50</xdr:col>
      <xdr:colOff>165100</xdr:colOff>
      <xdr:row>85</xdr:row>
      <xdr:rowOff>130733</xdr:rowOff>
    </xdr:to>
    <xdr:sp macro="" textlink="">
      <xdr:nvSpPr>
        <xdr:cNvPr id="362" name="楕円 361"/>
        <xdr:cNvSpPr/>
      </xdr:nvSpPr>
      <xdr:spPr>
        <a:xfrm>
          <a:off x="9588500" y="1460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79705</xdr:rowOff>
    </xdr:from>
    <xdr:to>
      <xdr:col>55</xdr:col>
      <xdr:colOff>0</xdr:colOff>
      <xdr:row>85</xdr:row>
      <xdr:rowOff>79933</xdr:rowOff>
    </xdr:to>
    <xdr:cxnSp macro="">
      <xdr:nvCxnSpPr>
        <xdr:cNvPr id="363" name="直線コネクタ 362"/>
        <xdr:cNvCxnSpPr/>
      </xdr:nvCxnSpPr>
      <xdr:spPr>
        <a:xfrm flipV="1">
          <a:off x="9639300" y="1465295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28905</xdr:rowOff>
    </xdr:from>
    <xdr:to>
      <xdr:col>46</xdr:col>
      <xdr:colOff>38100</xdr:colOff>
      <xdr:row>85</xdr:row>
      <xdr:rowOff>130505</xdr:rowOff>
    </xdr:to>
    <xdr:sp macro="" textlink="">
      <xdr:nvSpPr>
        <xdr:cNvPr id="364" name="楕円 363"/>
        <xdr:cNvSpPr/>
      </xdr:nvSpPr>
      <xdr:spPr>
        <a:xfrm>
          <a:off x="86995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79705</xdr:rowOff>
    </xdr:from>
    <xdr:to>
      <xdr:col>50</xdr:col>
      <xdr:colOff>114300</xdr:colOff>
      <xdr:row>85</xdr:row>
      <xdr:rowOff>79933</xdr:rowOff>
    </xdr:to>
    <xdr:cxnSp macro="">
      <xdr:nvCxnSpPr>
        <xdr:cNvPr id="365" name="直線コネクタ 364"/>
        <xdr:cNvCxnSpPr/>
      </xdr:nvCxnSpPr>
      <xdr:spPr>
        <a:xfrm>
          <a:off x="8750300" y="1465295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28905</xdr:rowOff>
    </xdr:from>
    <xdr:to>
      <xdr:col>41</xdr:col>
      <xdr:colOff>101600</xdr:colOff>
      <xdr:row>85</xdr:row>
      <xdr:rowOff>130505</xdr:rowOff>
    </xdr:to>
    <xdr:sp macro="" textlink="">
      <xdr:nvSpPr>
        <xdr:cNvPr id="366" name="楕円 365"/>
        <xdr:cNvSpPr/>
      </xdr:nvSpPr>
      <xdr:spPr>
        <a:xfrm>
          <a:off x="78105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79705</xdr:rowOff>
    </xdr:from>
    <xdr:to>
      <xdr:col>45</xdr:col>
      <xdr:colOff>177800</xdr:colOff>
      <xdr:row>85</xdr:row>
      <xdr:rowOff>79705</xdr:rowOff>
    </xdr:to>
    <xdr:cxnSp macro="">
      <xdr:nvCxnSpPr>
        <xdr:cNvPr id="367" name="直線コネクタ 366"/>
        <xdr:cNvCxnSpPr/>
      </xdr:nvCxnSpPr>
      <xdr:spPr>
        <a:xfrm>
          <a:off x="7861300" y="1465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28448</xdr:rowOff>
    </xdr:from>
    <xdr:to>
      <xdr:col>36</xdr:col>
      <xdr:colOff>165100</xdr:colOff>
      <xdr:row>85</xdr:row>
      <xdr:rowOff>130048</xdr:rowOff>
    </xdr:to>
    <xdr:sp macro="" textlink="">
      <xdr:nvSpPr>
        <xdr:cNvPr id="368" name="楕円 367"/>
        <xdr:cNvSpPr/>
      </xdr:nvSpPr>
      <xdr:spPr>
        <a:xfrm>
          <a:off x="6921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79248</xdr:rowOff>
    </xdr:from>
    <xdr:to>
      <xdr:col>41</xdr:col>
      <xdr:colOff>50800</xdr:colOff>
      <xdr:row>85</xdr:row>
      <xdr:rowOff>79705</xdr:rowOff>
    </xdr:to>
    <xdr:cxnSp macro="">
      <xdr:nvCxnSpPr>
        <xdr:cNvPr id="369" name="直線コネクタ 368"/>
        <xdr:cNvCxnSpPr/>
      </xdr:nvCxnSpPr>
      <xdr:spPr>
        <a:xfrm>
          <a:off x="6972300" y="146524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142663</xdr:rowOff>
    </xdr:from>
    <xdr:ext cx="469744" cy="259045"/>
    <xdr:sp macro="" textlink="">
      <xdr:nvSpPr>
        <xdr:cNvPr id="371" name="n_2aveValue【公営住宅】&#10;一人当たり面積"/>
        <xdr:cNvSpPr txBox="1"/>
      </xdr:nvSpPr>
      <xdr:spPr>
        <a:xfrm>
          <a:off x="8515427" y="1471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131691</xdr:rowOff>
    </xdr:from>
    <xdr:ext cx="469744" cy="259045"/>
    <xdr:sp macro="" textlink="">
      <xdr:nvSpPr>
        <xdr:cNvPr id="372" name="n_3aveValue【公営住宅】&#10;一人当たり面積"/>
        <xdr:cNvSpPr txBox="1"/>
      </xdr:nvSpPr>
      <xdr:spPr>
        <a:xfrm>
          <a:off x="7626427" y="1470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129861</xdr:rowOff>
    </xdr:from>
    <xdr:ext cx="469744" cy="259045"/>
    <xdr:sp macro="" textlink="">
      <xdr:nvSpPr>
        <xdr:cNvPr id="373" name="n_4aveValue【公営住宅】&#10;一人当たり面積"/>
        <xdr:cNvSpPr txBox="1"/>
      </xdr:nvSpPr>
      <xdr:spPr>
        <a:xfrm>
          <a:off x="6737427" y="147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121860</xdr:rowOff>
    </xdr:from>
    <xdr:ext cx="469744" cy="259045"/>
    <xdr:sp macro="" textlink="">
      <xdr:nvSpPr>
        <xdr:cNvPr id="374" name="n_1mainValue【公営住宅】&#10;一人当たり面積"/>
        <xdr:cNvSpPr txBox="1"/>
      </xdr:nvSpPr>
      <xdr:spPr>
        <a:xfrm>
          <a:off x="9391727" y="146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147032</xdr:rowOff>
    </xdr:from>
    <xdr:ext cx="469744" cy="259045"/>
    <xdr:sp macro="" textlink="">
      <xdr:nvSpPr>
        <xdr:cNvPr id="375" name="n_2mainValue【公営住宅】&#10;一人当たり面積"/>
        <xdr:cNvSpPr txBox="1"/>
      </xdr:nvSpPr>
      <xdr:spPr>
        <a:xfrm>
          <a:off x="8515427" y="143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147032</xdr:rowOff>
    </xdr:from>
    <xdr:ext cx="469744" cy="259045"/>
    <xdr:sp macro="" textlink="">
      <xdr:nvSpPr>
        <xdr:cNvPr id="376" name="n_3mainValue【公営住宅】&#10;一人当たり面積"/>
        <xdr:cNvSpPr txBox="1"/>
      </xdr:nvSpPr>
      <xdr:spPr>
        <a:xfrm>
          <a:off x="7626427" y="143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146575</xdr:rowOff>
    </xdr:from>
    <xdr:ext cx="469744" cy="259045"/>
    <xdr:sp macro="" textlink="">
      <xdr:nvSpPr>
        <xdr:cNvPr id="377" name="n_4mainValue【公営住宅】&#10;一人当たり面積"/>
        <xdr:cNvSpPr txBox="1"/>
      </xdr:nvSpPr>
      <xdr:spPr>
        <a:xfrm>
          <a:off x="6737427" y="143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0" name="テキスト ボックス 38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107</xdr:row>
      <xdr:rowOff>158496</xdr:rowOff>
    </xdr:to>
    <xdr:cxnSp macro="">
      <xdr:nvCxnSpPr>
        <xdr:cNvPr id="400" name="直線コネクタ 399"/>
        <xdr:cNvCxnSpPr/>
      </xdr:nvCxnSpPr>
      <xdr:spPr>
        <a:xfrm flipV="1">
          <a:off x="4634865" y="17186911"/>
          <a:ext cx="0" cy="1316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162323</xdr:rowOff>
    </xdr:from>
    <xdr:ext cx="405111" cy="259045"/>
    <xdr:sp macro="" textlink="">
      <xdr:nvSpPr>
        <xdr:cNvPr id="401" name="【港湾・漁港】&#10;有形固定資産減価償却率最小値テキスト"/>
        <xdr:cNvSpPr txBox="1"/>
      </xdr:nvSpPr>
      <xdr:spPr>
        <a:xfrm>
          <a:off x="4673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158496</xdr:rowOff>
    </xdr:from>
    <xdr:to>
      <xdr:col>24</xdr:col>
      <xdr:colOff>152400</xdr:colOff>
      <xdr:row>107</xdr:row>
      <xdr:rowOff>158496</xdr:rowOff>
    </xdr:to>
    <xdr:cxnSp macro="">
      <xdr:nvCxnSpPr>
        <xdr:cNvPr id="402" name="直線コネクタ 401"/>
        <xdr:cNvCxnSpPr/>
      </xdr:nvCxnSpPr>
      <xdr:spPr>
        <a:xfrm>
          <a:off x="4546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403" name="【港湾・漁港】&#10;有形固定資産減価償却率最大値テキスト"/>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404" name="直線コネクタ 403"/>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115840</xdr:rowOff>
    </xdr:from>
    <xdr:ext cx="405111" cy="259045"/>
    <xdr:sp macro="" textlink="">
      <xdr:nvSpPr>
        <xdr:cNvPr id="405" name="【港湾・漁港】&#10;有形固定資産減価償却率平均値テキスト"/>
        <xdr:cNvSpPr txBox="1"/>
      </xdr:nvSpPr>
      <xdr:spPr>
        <a:xfrm>
          <a:off x="4673600" y="17946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406" name="フローチャート: 判断 405"/>
        <xdr:cNvSpPr/>
      </xdr:nvSpPr>
      <xdr:spPr>
        <a:xfrm>
          <a:off x="45847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84837</xdr:rowOff>
    </xdr:from>
    <xdr:to>
      <xdr:col>20</xdr:col>
      <xdr:colOff>38100</xdr:colOff>
      <xdr:row>105</xdr:row>
      <xdr:rowOff>14987</xdr:rowOff>
    </xdr:to>
    <xdr:sp macro="" textlink="">
      <xdr:nvSpPr>
        <xdr:cNvPr id="407" name="フローチャート: 判断 406"/>
        <xdr:cNvSpPr/>
      </xdr:nvSpPr>
      <xdr:spPr>
        <a:xfrm>
          <a:off x="3746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84837</xdr:rowOff>
    </xdr:from>
    <xdr:to>
      <xdr:col>15</xdr:col>
      <xdr:colOff>101600</xdr:colOff>
      <xdr:row>106</xdr:row>
      <xdr:rowOff>14987</xdr:rowOff>
    </xdr:to>
    <xdr:sp macro="" textlink="">
      <xdr:nvSpPr>
        <xdr:cNvPr id="408" name="フローチャート: 判断 407"/>
        <xdr:cNvSpPr/>
      </xdr:nvSpPr>
      <xdr:spPr>
        <a:xfrm>
          <a:off x="2857500" y="1808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55118</xdr:rowOff>
    </xdr:from>
    <xdr:to>
      <xdr:col>10</xdr:col>
      <xdr:colOff>165100</xdr:colOff>
      <xdr:row>105</xdr:row>
      <xdr:rowOff>156718</xdr:rowOff>
    </xdr:to>
    <xdr:sp macro="" textlink="">
      <xdr:nvSpPr>
        <xdr:cNvPr id="409" name="フローチャート: 判断 408"/>
        <xdr:cNvSpPr/>
      </xdr:nvSpPr>
      <xdr:spPr>
        <a:xfrm>
          <a:off x="196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50546</xdr:rowOff>
    </xdr:from>
    <xdr:to>
      <xdr:col>6</xdr:col>
      <xdr:colOff>38100</xdr:colOff>
      <xdr:row>105</xdr:row>
      <xdr:rowOff>152146</xdr:rowOff>
    </xdr:to>
    <xdr:sp macro="" textlink="">
      <xdr:nvSpPr>
        <xdr:cNvPr id="410" name="フローチャート: 判断 409"/>
        <xdr:cNvSpPr/>
      </xdr:nvSpPr>
      <xdr:spPr>
        <a:xfrm>
          <a:off x="1079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100</xdr:row>
      <xdr:rowOff>61976</xdr:rowOff>
    </xdr:from>
    <xdr:to>
      <xdr:col>10</xdr:col>
      <xdr:colOff>165100</xdr:colOff>
      <xdr:row>100</xdr:row>
      <xdr:rowOff>163576</xdr:rowOff>
    </xdr:to>
    <xdr:sp macro="" textlink="">
      <xdr:nvSpPr>
        <xdr:cNvPr id="416" name="楕円 415"/>
        <xdr:cNvSpPr/>
      </xdr:nvSpPr>
      <xdr:spPr>
        <a:xfrm>
          <a:off x="1968500" y="17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157987</xdr:rowOff>
    </xdr:from>
    <xdr:to>
      <xdr:col>6</xdr:col>
      <xdr:colOff>38100</xdr:colOff>
      <xdr:row>100</xdr:row>
      <xdr:rowOff>88137</xdr:rowOff>
    </xdr:to>
    <xdr:sp macro="" textlink="">
      <xdr:nvSpPr>
        <xdr:cNvPr id="417" name="楕円 416"/>
        <xdr:cNvSpPr/>
      </xdr:nvSpPr>
      <xdr:spPr>
        <a:xfrm>
          <a:off x="1079500" y="171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37337</xdr:rowOff>
    </xdr:from>
    <xdr:to>
      <xdr:col>10</xdr:col>
      <xdr:colOff>114300</xdr:colOff>
      <xdr:row>100</xdr:row>
      <xdr:rowOff>112776</xdr:rowOff>
    </xdr:to>
    <xdr:cxnSp macro="">
      <xdr:nvCxnSpPr>
        <xdr:cNvPr id="418" name="直線コネクタ 417"/>
        <xdr:cNvCxnSpPr/>
      </xdr:nvCxnSpPr>
      <xdr:spPr>
        <a:xfrm>
          <a:off x="1130300" y="17182337"/>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31514</xdr:rowOff>
    </xdr:from>
    <xdr:ext cx="405111" cy="259045"/>
    <xdr:sp macro="" textlink="">
      <xdr:nvSpPr>
        <xdr:cNvPr id="419" name="n_1aveValue【港湾・漁港】&#10;有形固定資産減価償却率"/>
        <xdr:cNvSpPr txBox="1"/>
      </xdr:nvSpPr>
      <xdr:spPr>
        <a:xfrm>
          <a:off x="3582044"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31514</xdr:rowOff>
    </xdr:from>
    <xdr:ext cx="405111" cy="259045"/>
    <xdr:sp macro="" textlink="">
      <xdr:nvSpPr>
        <xdr:cNvPr id="420" name="n_2aveValue【港湾・漁港】&#10;有形固定資産減価償却率"/>
        <xdr:cNvSpPr txBox="1"/>
      </xdr:nvSpPr>
      <xdr:spPr>
        <a:xfrm>
          <a:off x="2705744" y="1786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147845</xdr:rowOff>
    </xdr:from>
    <xdr:ext cx="405111" cy="259045"/>
    <xdr:sp macro="" textlink="">
      <xdr:nvSpPr>
        <xdr:cNvPr id="421" name="n_3aveValue【港湾・漁港】&#10;有形固定資産減価償却率"/>
        <xdr:cNvSpPr txBox="1"/>
      </xdr:nvSpPr>
      <xdr:spPr>
        <a:xfrm>
          <a:off x="18167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143273</xdr:rowOff>
    </xdr:from>
    <xdr:ext cx="405111" cy="259045"/>
    <xdr:sp macro="" textlink="">
      <xdr:nvSpPr>
        <xdr:cNvPr id="422" name="n_4aveValue【港湾・漁港】&#10;有形固定資産減価償却率"/>
        <xdr:cNvSpPr txBox="1"/>
      </xdr:nvSpPr>
      <xdr:spPr>
        <a:xfrm>
          <a:off x="927744"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8653</xdr:rowOff>
    </xdr:from>
    <xdr:ext cx="405111" cy="259045"/>
    <xdr:sp macro="" textlink="">
      <xdr:nvSpPr>
        <xdr:cNvPr id="423" name="n_3mainValue【港湾・漁港】&#10;有形固定資産減価償却率"/>
        <xdr:cNvSpPr txBox="1"/>
      </xdr:nvSpPr>
      <xdr:spPr>
        <a:xfrm>
          <a:off x="1816744" y="1698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104664</xdr:rowOff>
    </xdr:from>
    <xdr:ext cx="405111" cy="259045"/>
    <xdr:sp macro="" textlink="">
      <xdr:nvSpPr>
        <xdr:cNvPr id="424" name="n_4mainValue【港湾・漁港】&#10;有形固定資産減価償却率"/>
        <xdr:cNvSpPr txBox="1"/>
      </xdr:nvSpPr>
      <xdr:spPr>
        <a:xfrm>
          <a:off x="927744" y="1690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5" name="直線コネクタ 43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6" name="テキスト ボックス 43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7" name="直線コネクタ 43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8" name="テキスト ボックス 43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9" name="直線コネクタ 43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0" name="テキスト ボックス 43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1" name="直線コネクタ 44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2" name="テキスト ボックス 44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4" name="テキスト ボックス 44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152955</xdr:rowOff>
    </xdr:from>
    <xdr:to>
      <xdr:col>54</xdr:col>
      <xdr:colOff>189865</xdr:colOff>
      <xdr:row>108</xdr:row>
      <xdr:rowOff>74225</xdr:rowOff>
    </xdr:to>
    <xdr:cxnSp macro="">
      <xdr:nvCxnSpPr>
        <xdr:cNvPr id="446" name="直線コネクタ 445"/>
        <xdr:cNvCxnSpPr/>
      </xdr:nvCxnSpPr>
      <xdr:spPr>
        <a:xfrm flipV="1">
          <a:off x="10476865" y="17126505"/>
          <a:ext cx="0" cy="146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78052</xdr:rowOff>
    </xdr:from>
    <xdr:ext cx="378565" cy="259045"/>
    <xdr:sp macro="" textlink="">
      <xdr:nvSpPr>
        <xdr:cNvPr id="447" name="【港湾・漁港】&#10;一人当たり有形固定資産（償却資産）額最小値テキスト"/>
        <xdr:cNvSpPr txBox="1"/>
      </xdr:nvSpPr>
      <xdr:spPr>
        <a:xfrm>
          <a:off x="10515600" y="18594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74225</xdr:rowOff>
    </xdr:from>
    <xdr:to>
      <xdr:col>55</xdr:col>
      <xdr:colOff>88900</xdr:colOff>
      <xdr:row>108</xdr:row>
      <xdr:rowOff>74225</xdr:rowOff>
    </xdr:to>
    <xdr:cxnSp macro="">
      <xdr:nvCxnSpPr>
        <xdr:cNvPr id="448" name="直線コネクタ 447"/>
        <xdr:cNvCxnSpPr/>
      </xdr:nvCxnSpPr>
      <xdr:spPr>
        <a:xfrm>
          <a:off x="10388600" y="1859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99632</xdr:rowOff>
    </xdr:from>
    <xdr:ext cx="599010" cy="259045"/>
    <xdr:sp macro="" textlink="">
      <xdr:nvSpPr>
        <xdr:cNvPr id="449" name="【港湾・漁港】&#10;一人当たり有形固定資産（償却資産）額最大値テキスト"/>
        <xdr:cNvSpPr txBox="1"/>
      </xdr:nvSpPr>
      <xdr:spPr>
        <a:xfrm>
          <a:off x="10515600" y="1690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152955</xdr:rowOff>
    </xdr:from>
    <xdr:to>
      <xdr:col>55</xdr:col>
      <xdr:colOff>88900</xdr:colOff>
      <xdr:row>99</xdr:row>
      <xdr:rowOff>152955</xdr:rowOff>
    </xdr:to>
    <xdr:cxnSp macro="">
      <xdr:nvCxnSpPr>
        <xdr:cNvPr id="450" name="直線コネクタ 449"/>
        <xdr:cNvCxnSpPr/>
      </xdr:nvCxnSpPr>
      <xdr:spPr>
        <a:xfrm>
          <a:off x="10388600" y="1712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141701</xdr:rowOff>
    </xdr:from>
    <xdr:ext cx="534377" cy="259045"/>
    <xdr:sp macro="" textlink="">
      <xdr:nvSpPr>
        <xdr:cNvPr id="451" name="【港湾・漁港】&#10;一人当たり有形固定資産（償却資産）額平均値テキスト"/>
        <xdr:cNvSpPr txBox="1"/>
      </xdr:nvSpPr>
      <xdr:spPr>
        <a:xfrm>
          <a:off x="10515600" y="18143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163274</xdr:rowOff>
    </xdr:from>
    <xdr:to>
      <xdr:col>55</xdr:col>
      <xdr:colOff>50800</xdr:colOff>
      <xdr:row>106</xdr:row>
      <xdr:rowOff>93424</xdr:rowOff>
    </xdr:to>
    <xdr:sp macro="" textlink="">
      <xdr:nvSpPr>
        <xdr:cNvPr id="452" name="フローチャート: 判断 451"/>
        <xdr:cNvSpPr/>
      </xdr:nvSpPr>
      <xdr:spPr>
        <a:xfrm>
          <a:off x="10426700" y="181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164027</xdr:rowOff>
    </xdr:from>
    <xdr:to>
      <xdr:col>50</xdr:col>
      <xdr:colOff>165100</xdr:colOff>
      <xdr:row>106</xdr:row>
      <xdr:rowOff>94177</xdr:rowOff>
    </xdr:to>
    <xdr:sp macro="" textlink="">
      <xdr:nvSpPr>
        <xdr:cNvPr id="453" name="フローチャート: 判断 452"/>
        <xdr:cNvSpPr/>
      </xdr:nvSpPr>
      <xdr:spPr>
        <a:xfrm>
          <a:off x="9588500" y="181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121507</xdr:rowOff>
    </xdr:from>
    <xdr:to>
      <xdr:col>46</xdr:col>
      <xdr:colOff>38100</xdr:colOff>
      <xdr:row>101</xdr:row>
      <xdr:rowOff>51657</xdr:rowOff>
    </xdr:to>
    <xdr:sp macro="" textlink="">
      <xdr:nvSpPr>
        <xdr:cNvPr id="454" name="フローチャート: 判断 453"/>
        <xdr:cNvSpPr/>
      </xdr:nvSpPr>
      <xdr:spPr>
        <a:xfrm>
          <a:off x="8699500" y="1726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65314</xdr:rowOff>
    </xdr:from>
    <xdr:to>
      <xdr:col>41</xdr:col>
      <xdr:colOff>101600</xdr:colOff>
      <xdr:row>101</xdr:row>
      <xdr:rowOff>166914</xdr:rowOff>
    </xdr:to>
    <xdr:sp macro="" textlink="">
      <xdr:nvSpPr>
        <xdr:cNvPr id="455" name="フローチャート: 判断 454"/>
        <xdr:cNvSpPr/>
      </xdr:nvSpPr>
      <xdr:spPr>
        <a:xfrm>
          <a:off x="7810500" y="1738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111024</xdr:rowOff>
    </xdr:from>
    <xdr:to>
      <xdr:col>36</xdr:col>
      <xdr:colOff>165100</xdr:colOff>
      <xdr:row>103</xdr:row>
      <xdr:rowOff>41174</xdr:rowOff>
    </xdr:to>
    <xdr:sp macro="" textlink="">
      <xdr:nvSpPr>
        <xdr:cNvPr id="456" name="フローチャート: 判断 455"/>
        <xdr:cNvSpPr/>
      </xdr:nvSpPr>
      <xdr:spPr>
        <a:xfrm>
          <a:off x="6921500" y="175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10528</xdr:rowOff>
    </xdr:from>
    <xdr:to>
      <xdr:col>41</xdr:col>
      <xdr:colOff>101600</xdr:colOff>
      <xdr:row>108</xdr:row>
      <xdr:rowOff>112128</xdr:rowOff>
    </xdr:to>
    <xdr:sp macro="" textlink="">
      <xdr:nvSpPr>
        <xdr:cNvPr id="462" name="楕円 461"/>
        <xdr:cNvSpPr/>
      </xdr:nvSpPr>
      <xdr:spPr>
        <a:xfrm>
          <a:off x="7810500" y="185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10482</xdr:rowOff>
    </xdr:from>
    <xdr:to>
      <xdr:col>36</xdr:col>
      <xdr:colOff>165100</xdr:colOff>
      <xdr:row>108</xdr:row>
      <xdr:rowOff>112082</xdr:rowOff>
    </xdr:to>
    <xdr:sp macro="" textlink="">
      <xdr:nvSpPr>
        <xdr:cNvPr id="463" name="楕円 462"/>
        <xdr:cNvSpPr/>
      </xdr:nvSpPr>
      <xdr:spPr>
        <a:xfrm>
          <a:off x="6921500" y="1852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61282</xdr:rowOff>
    </xdr:from>
    <xdr:to>
      <xdr:col>41</xdr:col>
      <xdr:colOff>50800</xdr:colOff>
      <xdr:row>108</xdr:row>
      <xdr:rowOff>61328</xdr:rowOff>
    </xdr:to>
    <xdr:cxnSp macro="">
      <xdr:nvCxnSpPr>
        <xdr:cNvPr id="464" name="直線コネクタ 463"/>
        <xdr:cNvCxnSpPr/>
      </xdr:nvCxnSpPr>
      <xdr:spPr>
        <a:xfrm>
          <a:off x="6972300" y="1857788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110704</xdr:rowOff>
    </xdr:from>
    <xdr:ext cx="534377" cy="259045"/>
    <xdr:sp macro="" textlink="">
      <xdr:nvSpPr>
        <xdr:cNvPr id="465" name="n_1aveValue【港湾・漁港】&#10;一人当たり有形固定資産（償却資産）額"/>
        <xdr:cNvSpPr txBox="1"/>
      </xdr:nvSpPr>
      <xdr:spPr>
        <a:xfrm>
          <a:off x="9359411" y="1794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68184</xdr:rowOff>
    </xdr:from>
    <xdr:ext cx="599010" cy="259045"/>
    <xdr:sp macro="" textlink="">
      <xdr:nvSpPr>
        <xdr:cNvPr id="466" name="n_2aveValue【港湾・漁港】&#10;一人当たり有形固定資産（償却資産）額"/>
        <xdr:cNvSpPr txBox="1"/>
      </xdr:nvSpPr>
      <xdr:spPr>
        <a:xfrm>
          <a:off x="8450795" y="1704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11991</xdr:rowOff>
    </xdr:from>
    <xdr:ext cx="599010" cy="259045"/>
    <xdr:sp macro="" textlink="">
      <xdr:nvSpPr>
        <xdr:cNvPr id="467" name="n_3aveValue【港湾・漁港】&#10;一人当たり有形固定資産（償却資産）額"/>
        <xdr:cNvSpPr txBox="1"/>
      </xdr:nvSpPr>
      <xdr:spPr>
        <a:xfrm>
          <a:off x="7561795" y="1715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57701</xdr:rowOff>
    </xdr:from>
    <xdr:ext cx="599010" cy="259045"/>
    <xdr:sp macro="" textlink="">
      <xdr:nvSpPr>
        <xdr:cNvPr id="468" name="n_4aveValue【港湾・漁港】&#10;一人当たり有形固定資産（償却資産）額"/>
        <xdr:cNvSpPr txBox="1"/>
      </xdr:nvSpPr>
      <xdr:spPr>
        <a:xfrm>
          <a:off x="6672795" y="1737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103255</xdr:rowOff>
    </xdr:from>
    <xdr:ext cx="469744" cy="259045"/>
    <xdr:sp macro="" textlink="">
      <xdr:nvSpPr>
        <xdr:cNvPr id="469" name="n_3mainValue【港湾・漁港】&#10;一人当たり有形固定資産（償却資産）額"/>
        <xdr:cNvSpPr txBox="1"/>
      </xdr:nvSpPr>
      <xdr:spPr>
        <a:xfrm>
          <a:off x="7626428" y="1861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103209</xdr:rowOff>
    </xdr:from>
    <xdr:ext cx="469744" cy="259045"/>
    <xdr:sp macro="" textlink="">
      <xdr:nvSpPr>
        <xdr:cNvPr id="470" name="n_4mainValue【港湾・漁港】&#10;一人当たり有形固定資産（償却資産）額"/>
        <xdr:cNvSpPr txBox="1"/>
      </xdr:nvSpPr>
      <xdr:spPr>
        <a:xfrm>
          <a:off x="6737428" y="1861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8" name="直線コネクタ 49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9" name="テキスト ボックス 49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0" name="直線コネクタ 49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1" name="テキスト ボックス 50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2" name="直線コネクタ 50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3" name="テキスト ボックス 50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4" name="直線コネクタ 50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5" name="テキスト ボックス 50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09" name="直線コネクタ 508"/>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10"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11" name="直線コネクタ 510"/>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12"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13" name="直線コネクタ 512"/>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14" name="【学校施設】&#10;有形固定資産減価償却率平均値テキスト"/>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15" name="フローチャート: 判断 514"/>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16" name="フローチャート: 判断 515"/>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47498</xdr:rowOff>
    </xdr:from>
    <xdr:to>
      <xdr:col>76</xdr:col>
      <xdr:colOff>165100</xdr:colOff>
      <xdr:row>59</xdr:row>
      <xdr:rowOff>149098</xdr:rowOff>
    </xdr:to>
    <xdr:sp macro="" textlink="">
      <xdr:nvSpPr>
        <xdr:cNvPr id="517" name="フローチャート: 判断 516"/>
        <xdr:cNvSpPr/>
      </xdr:nvSpPr>
      <xdr:spPr>
        <a:xfrm>
          <a:off x="14541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18" name="フローチャート: 判断 517"/>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19" name="フローチャート: 判断 518"/>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525" name="楕円 524"/>
        <xdr:cNvSpPr/>
      </xdr:nvSpPr>
      <xdr:spPr>
        <a:xfrm>
          <a:off x="16268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166387</xdr:rowOff>
    </xdr:from>
    <xdr:ext cx="405111" cy="259045"/>
    <xdr:sp macro="" textlink="">
      <xdr:nvSpPr>
        <xdr:cNvPr id="526" name="【学校施設】&#10;有形固定資産減価償却率該当値テキスト"/>
        <xdr:cNvSpPr txBox="1"/>
      </xdr:nvSpPr>
      <xdr:spPr>
        <a:xfrm>
          <a:off x="16357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93218</xdr:rowOff>
    </xdr:from>
    <xdr:to>
      <xdr:col>81</xdr:col>
      <xdr:colOff>101600</xdr:colOff>
      <xdr:row>58</xdr:row>
      <xdr:rowOff>23368</xdr:rowOff>
    </xdr:to>
    <xdr:sp macro="" textlink="">
      <xdr:nvSpPr>
        <xdr:cNvPr id="527" name="楕円 526"/>
        <xdr:cNvSpPr/>
      </xdr:nvSpPr>
      <xdr:spPr>
        <a:xfrm>
          <a:off x="15430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144018</xdr:rowOff>
    </xdr:from>
    <xdr:to>
      <xdr:col>85</xdr:col>
      <xdr:colOff>127000</xdr:colOff>
      <xdr:row>58</xdr:row>
      <xdr:rowOff>22860</xdr:rowOff>
    </xdr:to>
    <xdr:cxnSp macro="">
      <xdr:nvCxnSpPr>
        <xdr:cNvPr id="528" name="直線コネクタ 527"/>
        <xdr:cNvCxnSpPr/>
      </xdr:nvCxnSpPr>
      <xdr:spPr>
        <a:xfrm>
          <a:off x="15481300" y="99166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47498</xdr:rowOff>
    </xdr:from>
    <xdr:to>
      <xdr:col>76</xdr:col>
      <xdr:colOff>165100</xdr:colOff>
      <xdr:row>57</xdr:row>
      <xdr:rowOff>149098</xdr:rowOff>
    </xdr:to>
    <xdr:sp macro="" textlink="">
      <xdr:nvSpPr>
        <xdr:cNvPr id="529" name="楕円 528"/>
        <xdr:cNvSpPr/>
      </xdr:nvSpPr>
      <xdr:spPr>
        <a:xfrm>
          <a:off x="14541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98298</xdr:rowOff>
    </xdr:from>
    <xdr:to>
      <xdr:col>81</xdr:col>
      <xdr:colOff>50800</xdr:colOff>
      <xdr:row>57</xdr:row>
      <xdr:rowOff>144018</xdr:rowOff>
    </xdr:to>
    <xdr:cxnSp macro="">
      <xdr:nvCxnSpPr>
        <xdr:cNvPr id="530" name="直線コネクタ 529"/>
        <xdr:cNvCxnSpPr/>
      </xdr:nvCxnSpPr>
      <xdr:spPr>
        <a:xfrm>
          <a:off x="14592300" y="9870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166370</xdr:rowOff>
    </xdr:from>
    <xdr:to>
      <xdr:col>72</xdr:col>
      <xdr:colOff>38100</xdr:colOff>
      <xdr:row>57</xdr:row>
      <xdr:rowOff>96520</xdr:rowOff>
    </xdr:to>
    <xdr:sp macro="" textlink="">
      <xdr:nvSpPr>
        <xdr:cNvPr id="531" name="楕円 530"/>
        <xdr:cNvSpPr/>
      </xdr:nvSpPr>
      <xdr:spPr>
        <a:xfrm>
          <a:off x="13652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45720</xdr:rowOff>
    </xdr:from>
    <xdr:to>
      <xdr:col>76</xdr:col>
      <xdr:colOff>114300</xdr:colOff>
      <xdr:row>57</xdr:row>
      <xdr:rowOff>98298</xdr:rowOff>
    </xdr:to>
    <xdr:cxnSp macro="">
      <xdr:nvCxnSpPr>
        <xdr:cNvPr id="532" name="直線コネクタ 531"/>
        <xdr:cNvCxnSpPr/>
      </xdr:nvCxnSpPr>
      <xdr:spPr>
        <a:xfrm>
          <a:off x="13703300" y="98183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533" name="楕円 532"/>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45720</xdr:rowOff>
    </xdr:to>
    <xdr:cxnSp macro="">
      <xdr:nvCxnSpPr>
        <xdr:cNvPr id="534" name="直線コネクタ 533"/>
        <xdr:cNvCxnSpPr/>
      </xdr:nvCxnSpPr>
      <xdr:spPr>
        <a:xfrm>
          <a:off x="12814300" y="9784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35" name="n_1aveValue【学校施設】&#10;有形固定資産減価償却率"/>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140225</xdr:rowOff>
    </xdr:from>
    <xdr:ext cx="405111" cy="259045"/>
    <xdr:sp macro="" textlink="">
      <xdr:nvSpPr>
        <xdr:cNvPr id="536" name="n_2aveValue【学校施設】&#10;有形固定資産減価償却率"/>
        <xdr:cNvSpPr txBox="1"/>
      </xdr:nvSpPr>
      <xdr:spPr>
        <a:xfrm>
          <a:off x="14389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37" name="n_3aveValue【学校施設】&#10;有形固定資産減価償却率"/>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538" name="n_4aveValue【学校施設】&#10;有形固定資産減価償却率"/>
        <xdr:cNvSpPr txBox="1"/>
      </xdr:nvSpPr>
      <xdr:spPr>
        <a:xfrm>
          <a:off x="12611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39895</xdr:rowOff>
    </xdr:from>
    <xdr:ext cx="405111" cy="259045"/>
    <xdr:sp macro="" textlink="">
      <xdr:nvSpPr>
        <xdr:cNvPr id="539" name="n_1mainValue【学校施設】&#10;有形固定資産減価償却率"/>
        <xdr:cNvSpPr txBox="1"/>
      </xdr:nvSpPr>
      <xdr:spPr>
        <a:xfrm>
          <a:off x="152660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165625</xdr:rowOff>
    </xdr:from>
    <xdr:ext cx="405111" cy="259045"/>
    <xdr:sp macro="" textlink="">
      <xdr:nvSpPr>
        <xdr:cNvPr id="540" name="n_2mainValue【学校施設】&#10;有形固定資産減価償却率"/>
        <xdr:cNvSpPr txBox="1"/>
      </xdr:nvSpPr>
      <xdr:spPr>
        <a:xfrm>
          <a:off x="143897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113047</xdr:rowOff>
    </xdr:from>
    <xdr:ext cx="405111" cy="259045"/>
    <xdr:sp macro="" textlink="">
      <xdr:nvSpPr>
        <xdr:cNvPr id="541" name="n_3mainValue【学校施設】&#10;有形固定資産減価償却率"/>
        <xdr:cNvSpPr txBox="1"/>
      </xdr:nvSpPr>
      <xdr:spPr>
        <a:xfrm>
          <a:off x="13500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78757</xdr:rowOff>
    </xdr:from>
    <xdr:ext cx="405111" cy="259045"/>
    <xdr:sp macro="" textlink="">
      <xdr:nvSpPr>
        <xdr:cNvPr id="542" name="n_4mainValue【学校施設】&#10;有形固定資産減価償却率"/>
        <xdr:cNvSpPr txBox="1"/>
      </xdr:nvSpPr>
      <xdr:spPr>
        <a:xfrm>
          <a:off x="12611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3" name="テキスト ボックス 5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4" name="直線コネクタ 5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5" name="テキスト ボックス 5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6" name="直線コネクタ 5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7" name="テキスト ボックス 5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8" name="直線コネクタ 5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9" name="テキスト ボックス 5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0" name="直線コネクタ 5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1" name="テキスト ボックス 5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2" name="直線コネクタ 5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3" name="テキスト ボックス 5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67" name="直線コネクタ 566"/>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68" name="【学校施設】&#10;一人当たり面積最小値テキスト"/>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69" name="直線コネクタ 568"/>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70" name="【学校施設】&#10;一人当たり面積最大値テキスト"/>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71" name="直線コネクタ 570"/>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72" name="【学校施設】&#10;一人当たり面積平均値テキスト"/>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73" name="フローチャート: 判断 572"/>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74" name="フローチャート: 判断 573"/>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26162</xdr:rowOff>
    </xdr:from>
    <xdr:to>
      <xdr:col>107</xdr:col>
      <xdr:colOff>101600</xdr:colOff>
      <xdr:row>61</xdr:row>
      <xdr:rowOff>127762</xdr:rowOff>
    </xdr:to>
    <xdr:sp macro="" textlink="">
      <xdr:nvSpPr>
        <xdr:cNvPr id="575" name="フローチャート: 判断 574"/>
        <xdr:cNvSpPr/>
      </xdr:nvSpPr>
      <xdr:spPr>
        <a:xfrm>
          <a:off x="20383500" y="1048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10160</xdr:rowOff>
    </xdr:from>
    <xdr:to>
      <xdr:col>102</xdr:col>
      <xdr:colOff>165100</xdr:colOff>
      <xdr:row>61</xdr:row>
      <xdr:rowOff>111760</xdr:rowOff>
    </xdr:to>
    <xdr:sp macro="" textlink="">
      <xdr:nvSpPr>
        <xdr:cNvPr id="576" name="フローチャート: 判断 575"/>
        <xdr:cNvSpPr/>
      </xdr:nvSpPr>
      <xdr:spPr>
        <a:xfrm>
          <a:off x="19494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167894</xdr:rowOff>
    </xdr:from>
    <xdr:to>
      <xdr:col>98</xdr:col>
      <xdr:colOff>38100</xdr:colOff>
      <xdr:row>61</xdr:row>
      <xdr:rowOff>98044</xdr:rowOff>
    </xdr:to>
    <xdr:sp macro="" textlink="">
      <xdr:nvSpPr>
        <xdr:cNvPr id="577" name="フローチャート: 判断 576"/>
        <xdr:cNvSpPr/>
      </xdr:nvSpPr>
      <xdr:spPr>
        <a:xfrm>
          <a:off x="18605500" y="104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108458</xdr:rowOff>
    </xdr:from>
    <xdr:to>
      <xdr:col>116</xdr:col>
      <xdr:colOff>114300</xdr:colOff>
      <xdr:row>61</xdr:row>
      <xdr:rowOff>38608</xdr:rowOff>
    </xdr:to>
    <xdr:sp macro="" textlink="">
      <xdr:nvSpPr>
        <xdr:cNvPr id="583" name="楕円 582"/>
        <xdr:cNvSpPr/>
      </xdr:nvSpPr>
      <xdr:spPr>
        <a:xfrm>
          <a:off x="22110700" y="103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131335</xdr:rowOff>
    </xdr:from>
    <xdr:ext cx="469744" cy="259045"/>
    <xdr:sp macro="" textlink="">
      <xdr:nvSpPr>
        <xdr:cNvPr id="584" name="【学校施設】&#10;一人当たり面積該当値テキスト"/>
        <xdr:cNvSpPr txBox="1"/>
      </xdr:nvSpPr>
      <xdr:spPr>
        <a:xfrm>
          <a:off x="22199600"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110744</xdr:rowOff>
    </xdr:from>
    <xdr:to>
      <xdr:col>112</xdr:col>
      <xdr:colOff>38100</xdr:colOff>
      <xdr:row>61</xdr:row>
      <xdr:rowOff>40894</xdr:rowOff>
    </xdr:to>
    <xdr:sp macro="" textlink="">
      <xdr:nvSpPr>
        <xdr:cNvPr id="585" name="楕円 584"/>
        <xdr:cNvSpPr/>
      </xdr:nvSpPr>
      <xdr:spPr>
        <a:xfrm>
          <a:off x="21272500" y="103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159258</xdr:rowOff>
    </xdr:from>
    <xdr:to>
      <xdr:col>116</xdr:col>
      <xdr:colOff>63500</xdr:colOff>
      <xdr:row>60</xdr:row>
      <xdr:rowOff>161544</xdr:rowOff>
    </xdr:to>
    <xdr:cxnSp macro="">
      <xdr:nvCxnSpPr>
        <xdr:cNvPr id="586" name="直線コネクタ 585"/>
        <xdr:cNvCxnSpPr/>
      </xdr:nvCxnSpPr>
      <xdr:spPr>
        <a:xfrm flipV="1">
          <a:off x="21323300" y="104462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109982</xdr:rowOff>
    </xdr:from>
    <xdr:to>
      <xdr:col>107</xdr:col>
      <xdr:colOff>101600</xdr:colOff>
      <xdr:row>61</xdr:row>
      <xdr:rowOff>40132</xdr:rowOff>
    </xdr:to>
    <xdr:sp macro="" textlink="">
      <xdr:nvSpPr>
        <xdr:cNvPr id="587" name="楕円 586"/>
        <xdr:cNvSpPr/>
      </xdr:nvSpPr>
      <xdr:spPr>
        <a:xfrm>
          <a:off x="20383500" y="103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160782</xdr:rowOff>
    </xdr:from>
    <xdr:to>
      <xdr:col>111</xdr:col>
      <xdr:colOff>177800</xdr:colOff>
      <xdr:row>60</xdr:row>
      <xdr:rowOff>161544</xdr:rowOff>
    </xdr:to>
    <xdr:cxnSp macro="">
      <xdr:nvCxnSpPr>
        <xdr:cNvPr id="588" name="直線コネクタ 587"/>
        <xdr:cNvCxnSpPr/>
      </xdr:nvCxnSpPr>
      <xdr:spPr>
        <a:xfrm>
          <a:off x="20434300" y="104477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109982</xdr:rowOff>
    </xdr:from>
    <xdr:to>
      <xdr:col>102</xdr:col>
      <xdr:colOff>165100</xdr:colOff>
      <xdr:row>61</xdr:row>
      <xdr:rowOff>40132</xdr:rowOff>
    </xdr:to>
    <xdr:sp macro="" textlink="">
      <xdr:nvSpPr>
        <xdr:cNvPr id="589" name="楕円 588"/>
        <xdr:cNvSpPr/>
      </xdr:nvSpPr>
      <xdr:spPr>
        <a:xfrm>
          <a:off x="19494500" y="103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160782</xdr:rowOff>
    </xdr:from>
    <xdr:to>
      <xdr:col>107</xdr:col>
      <xdr:colOff>50800</xdr:colOff>
      <xdr:row>60</xdr:row>
      <xdr:rowOff>160782</xdr:rowOff>
    </xdr:to>
    <xdr:cxnSp macro="">
      <xdr:nvCxnSpPr>
        <xdr:cNvPr id="590" name="直線コネクタ 589"/>
        <xdr:cNvCxnSpPr/>
      </xdr:nvCxnSpPr>
      <xdr:spPr>
        <a:xfrm>
          <a:off x="19545300" y="10447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76454</xdr:rowOff>
    </xdr:from>
    <xdr:to>
      <xdr:col>98</xdr:col>
      <xdr:colOff>38100</xdr:colOff>
      <xdr:row>61</xdr:row>
      <xdr:rowOff>6604</xdr:rowOff>
    </xdr:to>
    <xdr:sp macro="" textlink="">
      <xdr:nvSpPr>
        <xdr:cNvPr id="591" name="楕円 590"/>
        <xdr:cNvSpPr/>
      </xdr:nvSpPr>
      <xdr:spPr>
        <a:xfrm>
          <a:off x="18605500" y="103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127254</xdr:rowOff>
    </xdr:from>
    <xdr:to>
      <xdr:col>102</xdr:col>
      <xdr:colOff>114300</xdr:colOff>
      <xdr:row>60</xdr:row>
      <xdr:rowOff>160782</xdr:rowOff>
    </xdr:to>
    <xdr:cxnSp macro="">
      <xdr:nvCxnSpPr>
        <xdr:cNvPr id="592" name="直線コネクタ 591"/>
        <xdr:cNvCxnSpPr/>
      </xdr:nvCxnSpPr>
      <xdr:spPr>
        <a:xfrm>
          <a:off x="18656300" y="1041425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593" name="n_1aveValue【学校施設】&#10;一人当たり面積"/>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118889</xdr:rowOff>
    </xdr:from>
    <xdr:ext cx="469744" cy="259045"/>
    <xdr:sp macro="" textlink="">
      <xdr:nvSpPr>
        <xdr:cNvPr id="594" name="n_2aveValue【学校施設】&#10;一人当たり面積"/>
        <xdr:cNvSpPr txBox="1"/>
      </xdr:nvSpPr>
      <xdr:spPr>
        <a:xfrm>
          <a:off x="20199427" y="1057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102887</xdr:rowOff>
    </xdr:from>
    <xdr:ext cx="469744" cy="259045"/>
    <xdr:sp macro="" textlink="">
      <xdr:nvSpPr>
        <xdr:cNvPr id="595" name="n_3aveValue【学校施設】&#10;一人当たり面積"/>
        <xdr:cNvSpPr txBox="1"/>
      </xdr:nvSpPr>
      <xdr:spPr>
        <a:xfrm>
          <a:off x="193104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89171</xdr:rowOff>
    </xdr:from>
    <xdr:ext cx="469744" cy="259045"/>
    <xdr:sp macro="" textlink="">
      <xdr:nvSpPr>
        <xdr:cNvPr id="596" name="n_4aveValue【学校施設】&#10;一人当たり面積"/>
        <xdr:cNvSpPr txBox="1"/>
      </xdr:nvSpPr>
      <xdr:spPr>
        <a:xfrm>
          <a:off x="18421427" y="1054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57421</xdr:rowOff>
    </xdr:from>
    <xdr:ext cx="469744" cy="259045"/>
    <xdr:sp macro="" textlink="">
      <xdr:nvSpPr>
        <xdr:cNvPr id="597" name="n_1mainValue【学校施設】&#10;一人当たり面積"/>
        <xdr:cNvSpPr txBox="1"/>
      </xdr:nvSpPr>
      <xdr:spPr>
        <a:xfrm>
          <a:off x="21075727" y="1017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56659</xdr:rowOff>
    </xdr:from>
    <xdr:ext cx="469744" cy="259045"/>
    <xdr:sp macro="" textlink="">
      <xdr:nvSpPr>
        <xdr:cNvPr id="598" name="n_2mainValue【学校施設】&#10;一人当たり面積"/>
        <xdr:cNvSpPr txBox="1"/>
      </xdr:nvSpPr>
      <xdr:spPr>
        <a:xfrm>
          <a:off x="20199427" y="101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56659</xdr:rowOff>
    </xdr:from>
    <xdr:ext cx="469744" cy="259045"/>
    <xdr:sp macro="" textlink="">
      <xdr:nvSpPr>
        <xdr:cNvPr id="599" name="n_3mainValue【学校施設】&#10;一人当たり面積"/>
        <xdr:cNvSpPr txBox="1"/>
      </xdr:nvSpPr>
      <xdr:spPr>
        <a:xfrm>
          <a:off x="19310427" y="101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23131</xdr:rowOff>
    </xdr:from>
    <xdr:ext cx="469744" cy="259045"/>
    <xdr:sp macro="" textlink="">
      <xdr:nvSpPr>
        <xdr:cNvPr id="600" name="n_4mainValue【学校施設】&#10;一人当たり面積"/>
        <xdr:cNvSpPr txBox="1"/>
      </xdr:nvSpPr>
      <xdr:spPr>
        <a:xfrm>
          <a:off x="18421427" y="1013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3" name="テキスト ボックス 61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3" name="テキスト ボックス 62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26" name="直線コネクタ 625"/>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8" name="直線コネクタ 62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29" name="【児童館】&#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30" name="直線コネクタ 629"/>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631" name="【児童館】&#10;有形固定資産減価償却率平均値テキスト"/>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32" name="フローチャート: 判断 631"/>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33" name="フローチャート: 判断 632"/>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34" name="フローチャート: 判断 633"/>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35" name="フローチャート: 判断 634"/>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36" name="フローチャート: 判断 635"/>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113030</xdr:rowOff>
    </xdr:from>
    <xdr:to>
      <xdr:col>85</xdr:col>
      <xdr:colOff>177800</xdr:colOff>
      <xdr:row>86</xdr:row>
      <xdr:rowOff>43180</xdr:rowOff>
    </xdr:to>
    <xdr:sp macro="" textlink="">
      <xdr:nvSpPr>
        <xdr:cNvPr id="642" name="楕円 641"/>
        <xdr:cNvSpPr/>
      </xdr:nvSpPr>
      <xdr:spPr>
        <a:xfrm>
          <a:off x="16268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91457</xdr:rowOff>
    </xdr:from>
    <xdr:ext cx="405111" cy="259045"/>
    <xdr:sp macro="" textlink="">
      <xdr:nvSpPr>
        <xdr:cNvPr id="643" name="【児童館】&#10;有形固定資産減価償却率該当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65677</xdr:rowOff>
    </xdr:from>
    <xdr:to>
      <xdr:col>81</xdr:col>
      <xdr:colOff>101600</xdr:colOff>
      <xdr:row>85</xdr:row>
      <xdr:rowOff>167277</xdr:rowOff>
    </xdr:to>
    <xdr:sp macro="" textlink="">
      <xdr:nvSpPr>
        <xdr:cNvPr id="644" name="楕円 643"/>
        <xdr:cNvSpPr/>
      </xdr:nvSpPr>
      <xdr:spPr>
        <a:xfrm>
          <a:off x="15430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116477</xdr:rowOff>
    </xdr:from>
    <xdr:to>
      <xdr:col>85</xdr:col>
      <xdr:colOff>127000</xdr:colOff>
      <xdr:row>85</xdr:row>
      <xdr:rowOff>163830</xdr:rowOff>
    </xdr:to>
    <xdr:cxnSp macro="">
      <xdr:nvCxnSpPr>
        <xdr:cNvPr id="645" name="直線コネクタ 644"/>
        <xdr:cNvCxnSpPr/>
      </xdr:nvCxnSpPr>
      <xdr:spPr>
        <a:xfrm>
          <a:off x="15481300" y="1468972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19957</xdr:rowOff>
    </xdr:from>
    <xdr:to>
      <xdr:col>76</xdr:col>
      <xdr:colOff>165100</xdr:colOff>
      <xdr:row>85</xdr:row>
      <xdr:rowOff>121557</xdr:rowOff>
    </xdr:to>
    <xdr:sp macro="" textlink="">
      <xdr:nvSpPr>
        <xdr:cNvPr id="646" name="楕円 645"/>
        <xdr:cNvSpPr/>
      </xdr:nvSpPr>
      <xdr:spPr>
        <a:xfrm>
          <a:off x="14541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70757</xdr:rowOff>
    </xdr:from>
    <xdr:to>
      <xdr:col>81</xdr:col>
      <xdr:colOff>50800</xdr:colOff>
      <xdr:row>85</xdr:row>
      <xdr:rowOff>116477</xdr:rowOff>
    </xdr:to>
    <xdr:cxnSp macro="">
      <xdr:nvCxnSpPr>
        <xdr:cNvPr id="647" name="直線コネクタ 646"/>
        <xdr:cNvCxnSpPr/>
      </xdr:nvCxnSpPr>
      <xdr:spPr>
        <a:xfrm>
          <a:off x="14592300" y="146440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31387</xdr:rowOff>
    </xdr:from>
    <xdr:to>
      <xdr:col>72</xdr:col>
      <xdr:colOff>38100</xdr:colOff>
      <xdr:row>85</xdr:row>
      <xdr:rowOff>132987</xdr:rowOff>
    </xdr:to>
    <xdr:sp macro="" textlink="">
      <xdr:nvSpPr>
        <xdr:cNvPr id="648" name="楕円 647"/>
        <xdr:cNvSpPr/>
      </xdr:nvSpPr>
      <xdr:spPr>
        <a:xfrm>
          <a:off x="13652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70757</xdr:rowOff>
    </xdr:from>
    <xdr:to>
      <xdr:col>76</xdr:col>
      <xdr:colOff>114300</xdr:colOff>
      <xdr:row>85</xdr:row>
      <xdr:rowOff>82187</xdr:rowOff>
    </xdr:to>
    <xdr:cxnSp macro="">
      <xdr:nvCxnSpPr>
        <xdr:cNvPr id="649" name="直線コネクタ 648"/>
        <xdr:cNvCxnSpPr/>
      </xdr:nvCxnSpPr>
      <xdr:spPr>
        <a:xfrm flipV="1">
          <a:off x="13703300" y="146440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153851</xdr:rowOff>
    </xdr:from>
    <xdr:to>
      <xdr:col>67</xdr:col>
      <xdr:colOff>101600</xdr:colOff>
      <xdr:row>85</xdr:row>
      <xdr:rowOff>84001</xdr:rowOff>
    </xdr:to>
    <xdr:sp macro="" textlink="">
      <xdr:nvSpPr>
        <xdr:cNvPr id="650" name="楕円 649"/>
        <xdr:cNvSpPr/>
      </xdr:nvSpPr>
      <xdr:spPr>
        <a:xfrm>
          <a:off x="12763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33201</xdr:rowOff>
    </xdr:from>
    <xdr:to>
      <xdr:col>71</xdr:col>
      <xdr:colOff>177800</xdr:colOff>
      <xdr:row>85</xdr:row>
      <xdr:rowOff>82187</xdr:rowOff>
    </xdr:to>
    <xdr:cxnSp macro="">
      <xdr:nvCxnSpPr>
        <xdr:cNvPr id="651" name="直線コネクタ 650"/>
        <xdr:cNvCxnSpPr/>
      </xdr:nvCxnSpPr>
      <xdr:spPr>
        <a:xfrm>
          <a:off x="12814300" y="146064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52" name="n_1aveValue【児童館】&#10;有形固定資産減価償却率"/>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89098</xdr:rowOff>
    </xdr:from>
    <xdr:ext cx="405111" cy="259045"/>
    <xdr:sp macro="" textlink="">
      <xdr:nvSpPr>
        <xdr:cNvPr id="653" name="n_2aveValue【児童館】&#10;有形固定資産減価償却率"/>
        <xdr:cNvSpPr txBox="1"/>
      </xdr:nvSpPr>
      <xdr:spPr>
        <a:xfrm>
          <a:off x="14389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69504</xdr:rowOff>
    </xdr:from>
    <xdr:ext cx="405111" cy="259045"/>
    <xdr:sp macro="" textlink="">
      <xdr:nvSpPr>
        <xdr:cNvPr id="654" name="n_3aveValue【児童館】&#10;有形固定資産減価償却率"/>
        <xdr:cNvSpPr txBox="1"/>
      </xdr:nvSpPr>
      <xdr:spPr>
        <a:xfrm>
          <a:off x="13500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55" name="n_4aveValue【児童館】&#10;有形固定資産減価償却率"/>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158404</xdr:rowOff>
    </xdr:from>
    <xdr:ext cx="405111" cy="259045"/>
    <xdr:sp macro="" textlink="">
      <xdr:nvSpPr>
        <xdr:cNvPr id="656" name="n_1mainValue【児童館】&#10;有形固定資産減価償却率"/>
        <xdr:cNvSpPr txBox="1"/>
      </xdr:nvSpPr>
      <xdr:spPr>
        <a:xfrm>
          <a:off x="152660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112684</xdr:rowOff>
    </xdr:from>
    <xdr:ext cx="405111" cy="259045"/>
    <xdr:sp macro="" textlink="">
      <xdr:nvSpPr>
        <xdr:cNvPr id="657" name="n_2mainValue【児童館】&#10;有形固定資産減価償却率"/>
        <xdr:cNvSpPr txBox="1"/>
      </xdr:nvSpPr>
      <xdr:spPr>
        <a:xfrm>
          <a:off x="143897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124114</xdr:rowOff>
    </xdr:from>
    <xdr:ext cx="405111" cy="259045"/>
    <xdr:sp macro="" textlink="">
      <xdr:nvSpPr>
        <xdr:cNvPr id="658" name="n_3mainValue【児童館】&#10;有形固定資産減価償却率"/>
        <xdr:cNvSpPr txBox="1"/>
      </xdr:nvSpPr>
      <xdr:spPr>
        <a:xfrm>
          <a:off x="13500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75128</xdr:rowOff>
    </xdr:from>
    <xdr:ext cx="405111" cy="259045"/>
    <xdr:sp macro="" textlink="">
      <xdr:nvSpPr>
        <xdr:cNvPr id="659" name="n_4mainValue【児童館】&#10;有形固定資産減価償却率"/>
        <xdr:cNvSpPr txBox="1"/>
      </xdr:nvSpPr>
      <xdr:spPr>
        <a:xfrm>
          <a:off x="12611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0" name="直線コネクタ 6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1" name="テキスト ボックス 6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2" name="直線コネクタ 6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3" name="テキスト ボックス 6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4" name="直線コネクタ 6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5" name="テキスト ボックス 6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6" name="直線コネクタ 6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7" name="テキスト ボックス 6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8" name="直線コネクタ 6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9" name="テキスト ボックス 6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0" name="直線コネクタ 6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1" name="テキスト ボックス 6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83" name="直線コネクタ 682"/>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8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85" name="直線コネクタ 68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86"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87" name="直線コネクタ 686"/>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8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89" name="フローチャート: 判断 68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90" name="フローチャート: 判断 689"/>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91" name="フローチャート: 判断 690"/>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92" name="フローチャート: 判断 691"/>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57150</xdr:rowOff>
    </xdr:from>
    <xdr:to>
      <xdr:col>98</xdr:col>
      <xdr:colOff>38100</xdr:colOff>
      <xdr:row>83</xdr:row>
      <xdr:rowOff>158750</xdr:rowOff>
    </xdr:to>
    <xdr:sp macro="" textlink="">
      <xdr:nvSpPr>
        <xdr:cNvPr id="693" name="フローチャート: 判断 692"/>
        <xdr:cNvSpPr/>
      </xdr:nvSpPr>
      <xdr:spPr>
        <a:xfrm>
          <a:off x="18605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127000</xdr:rowOff>
    </xdr:from>
    <xdr:to>
      <xdr:col>116</xdr:col>
      <xdr:colOff>114300</xdr:colOff>
      <xdr:row>81</xdr:row>
      <xdr:rowOff>57150</xdr:rowOff>
    </xdr:to>
    <xdr:sp macro="" textlink="">
      <xdr:nvSpPr>
        <xdr:cNvPr id="699" name="楕円 698"/>
        <xdr:cNvSpPr/>
      </xdr:nvSpPr>
      <xdr:spPr>
        <a:xfrm>
          <a:off x="221107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149877</xdr:rowOff>
    </xdr:from>
    <xdr:ext cx="469744" cy="259045"/>
    <xdr:sp macro="" textlink="">
      <xdr:nvSpPr>
        <xdr:cNvPr id="700" name="【児童館】&#10;一人当たり面積該当値テキスト"/>
        <xdr:cNvSpPr txBox="1"/>
      </xdr:nvSpPr>
      <xdr:spPr>
        <a:xfrm>
          <a:off x="22199600"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127000</xdr:rowOff>
    </xdr:from>
    <xdr:to>
      <xdr:col>112</xdr:col>
      <xdr:colOff>38100</xdr:colOff>
      <xdr:row>81</xdr:row>
      <xdr:rowOff>57150</xdr:rowOff>
    </xdr:to>
    <xdr:sp macro="" textlink="">
      <xdr:nvSpPr>
        <xdr:cNvPr id="701" name="楕円 700"/>
        <xdr:cNvSpPr/>
      </xdr:nvSpPr>
      <xdr:spPr>
        <a:xfrm>
          <a:off x="21272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6350</xdr:rowOff>
    </xdr:from>
    <xdr:to>
      <xdr:col>116</xdr:col>
      <xdr:colOff>63500</xdr:colOff>
      <xdr:row>81</xdr:row>
      <xdr:rowOff>6350</xdr:rowOff>
    </xdr:to>
    <xdr:cxnSp macro="">
      <xdr:nvCxnSpPr>
        <xdr:cNvPr id="702" name="直線コネクタ 701"/>
        <xdr:cNvCxnSpPr/>
      </xdr:nvCxnSpPr>
      <xdr:spPr>
        <a:xfrm>
          <a:off x="21323300" y="1389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127000</xdr:rowOff>
    </xdr:from>
    <xdr:to>
      <xdr:col>107</xdr:col>
      <xdr:colOff>101600</xdr:colOff>
      <xdr:row>81</xdr:row>
      <xdr:rowOff>57150</xdr:rowOff>
    </xdr:to>
    <xdr:sp macro="" textlink="">
      <xdr:nvSpPr>
        <xdr:cNvPr id="703" name="楕円 702"/>
        <xdr:cNvSpPr/>
      </xdr:nvSpPr>
      <xdr:spPr>
        <a:xfrm>
          <a:off x="20383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6350</xdr:rowOff>
    </xdr:from>
    <xdr:to>
      <xdr:col>111</xdr:col>
      <xdr:colOff>177800</xdr:colOff>
      <xdr:row>81</xdr:row>
      <xdr:rowOff>6350</xdr:rowOff>
    </xdr:to>
    <xdr:cxnSp macro="">
      <xdr:nvCxnSpPr>
        <xdr:cNvPr id="704" name="直線コネクタ 703"/>
        <xdr:cNvCxnSpPr/>
      </xdr:nvCxnSpPr>
      <xdr:spPr>
        <a:xfrm>
          <a:off x="20434300" y="1389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133350</xdr:rowOff>
    </xdr:from>
    <xdr:to>
      <xdr:col>102</xdr:col>
      <xdr:colOff>165100</xdr:colOff>
      <xdr:row>80</xdr:row>
      <xdr:rowOff>63500</xdr:rowOff>
    </xdr:to>
    <xdr:sp macro="" textlink="">
      <xdr:nvSpPr>
        <xdr:cNvPr id="705" name="楕円 704"/>
        <xdr:cNvSpPr/>
      </xdr:nvSpPr>
      <xdr:spPr>
        <a:xfrm>
          <a:off x="19494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12700</xdr:rowOff>
    </xdr:from>
    <xdr:to>
      <xdr:col>107</xdr:col>
      <xdr:colOff>50800</xdr:colOff>
      <xdr:row>81</xdr:row>
      <xdr:rowOff>6350</xdr:rowOff>
    </xdr:to>
    <xdr:cxnSp macro="">
      <xdr:nvCxnSpPr>
        <xdr:cNvPr id="706" name="直線コネクタ 705"/>
        <xdr:cNvCxnSpPr/>
      </xdr:nvCxnSpPr>
      <xdr:spPr>
        <a:xfrm>
          <a:off x="19545300" y="13728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707" name="楕円 706"/>
        <xdr:cNvSpPr/>
      </xdr:nvSpPr>
      <xdr:spPr>
        <a:xfrm>
          <a:off x="18605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12700</xdr:rowOff>
    </xdr:to>
    <xdr:cxnSp macro="">
      <xdr:nvCxnSpPr>
        <xdr:cNvPr id="708" name="直線コネクタ 707"/>
        <xdr:cNvCxnSpPr/>
      </xdr:nvCxnSpPr>
      <xdr:spPr>
        <a:xfrm>
          <a:off x="18656300" y="1371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709" name="n_1aveValue【児童館】&#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710"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11" name="n_3ave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149877</xdr:rowOff>
    </xdr:from>
    <xdr:ext cx="469744" cy="259045"/>
    <xdr:sp macro="" textlink="">
      <xdr:nvSpPr>
        <xdr:cNvPr id="712" name="n_4aveValue【児童館】&#10;一人当たり面積"/>
        <xdr:cNvSpPr txBox="1"/>
      </xdr:nvSpPr>
      <xdr:spPr>
        <a:xfrm>
          <a:off x="18421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73677</xdr:rowOff>
    </xdr:from>
    <xdr:ext cx="469744" cy="259045"/>
    <xdr:sp macro="" textlink="">
      <xdr:nvSpPr>
        <xdr:cNvPr id="713" name="n_1mainValue【児童館】&#10;一人当たり面積"/>
        <xdr:cNvSpPr txBox="1"/>
      </xdr:nvSpPr>
      <xdr:spPr>
        <a:xfrm>
          <a:off x="210757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73677</xdr:rowOff>
    </xdr:from>
    <xdr:ext cx="469744" cy="259045"/>
    <xdr:sp macro="" textlink="">
      <xdr:nvSpPr>
        <xdr:cNvPr id="714" name="n_2mainValue【児童館】&#10;一人当たり面積"/>
        <xdr:cNvSpPr txBox="1"/>
      </xdr:nvSpPr>
      <xdr:spPr>
        <a:xfrm>
          <a:off x="201994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80027</xdr:rowOff>
    </xdr:from>
    <xdr:ext cx="469744" cy="259045"/>
    <xdr:sp macro="" textlink="">
      <xdr:nvSpPr>
        <xdr:cNvPr id="715" name="n_3mainValue【児童館】&#10;一人当たり面積"/>
        <xdr:cNvSpPr txBox="1"/>
      </xdr:nvSpPr>
      <xdr:spPr>
        <a:xfrm>
          <a:off x="19310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716" name="n_4mainValue【児童館】&#10;一人当たり面積"/>
        <xdr:cNvSpPr txBox="1"/>
      </xdr:nvSpPr>
      <xdr:spPr>
        <a:xfrm>
          <a:off x="18421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7" name="テキスト ボックス 7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9" name="テキスト ボックス 72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9" name="テキスト ボックス 73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42" name="直線コネクタ 741"/>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43" name="【公民館】&#10;有形固定資産減価償却率最小値テキスト"/>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44" name="直線コネクタ 743"/>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45" name="【公民館】&#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46" name="直線コネクタ 745"/>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47" name="【公民館】&#10;有形固定資産減価償却率平均値テキスト"/>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48" name="フローチャート: 判断 747"/>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49" name="フローチャート: 判断 748"/>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49893</xdr:rowOff>
    </xdr:from>
    <xdr:to>
      <xdr:col>76</xdr:col>
      <xdr:colOff>165100</xdr:colOff>
      <xdr:row>105</xdr:row>
      <xdr:rowOff>151493</xdr:rowOff>
    </xdr:to>
    <xdr:sp macro="" textlink="">
      <xdr:nvSpPr>
        <xdr:cNvPr id="750" name="フローチャート: 判断 749"/>
        <xdr:cNvSpPr/>
      </xdr:nvSpPr>
      <xdr:spPr>
        <a:xfrm>
          <a:off x="14541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51" name="フローチャート: 判断 750"/>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752" name="フローチャート: 判断 751"/>
        <xdr:cNvSpPr/>
      </xdr:nvSpPr>
      <xdr:spPr>
        <a:xfrm>
          <a:off x="12763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61323</xdr:rowOff>
    </xdr:from>
    <xdr:to>
      <xdr:col>85</xdr:col>
      <xdr:colOff>177800</xdr:colOff>
      <xdr:row>107</xdr:row>
      <xdr:rowOff>162923</xdr:rowOff>
    </xdr:to>
    <xdr:sp macro="" textlink="">
      <xdr:nvSpPr>
        <xdr:cNvPr id="758" name="楕円 757"/>
        <xdr:cNvSpPr/>
      </xdr:nvSpPr>
      <xdr:spPr>
        <a:xfrm>
          <a:off x="16268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39750</xdr:rowOff>
    </xdr:from>
    <xdr:ext cx="405111" cy="259045"/>
    <xdr:sp macro="" textlink="">
      <xdr:nvSpPr>
        <xdr:cNvPr id="759" name="【公民館】&#10;有形固定資産減価償却率該当値テキスト"/>
        <xdr:cNvSpPr txBox="1"/>
      </xdr:nvSpPr>
      <xdr:spPr>
        <a:xfrm>
          <a:off x="16357600"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35198</xdr:rowOff>
    </xdr:from>
    <xdr:to>
      <xdr:col>81</xdr:col>
      <xdr:colOff>101600</xdr:colOff>
      <xdr:row>107</xdr:row>
      <xdr:rowOff>136798</xdr:rowOff>
    </xdr:to>
    <xdr:sp macro="" textlink="">
      <xdr:nvSpPr>
        <xdr:cNvPr id="760" name="楕円 759"/>
        <xdr:cNvSpPr/>
      </xdr:nvSpPr>
      <xdr:spPr>
        <a:xfrm>
          <a:off x="15430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85998</xdr:rowOff>
    </xdr:from>
    <xdr:to>
      <xdr:col>85</xdr:col>
      <xdr:colOff>127000</xdr:colOff>
      <xdr:row>107</xdr:row>
      <xdr:rowOff>112123</xdr:rowOff>
    </xdr:to>
    <xdr:cxnSp macro="">
      <xdr:nvCxnSpPr>
        <xdr:cNvPr id="761" name="直線コネクタ 760"/>
        <xdr:cNvCxnSpPr/>
      </xdr:nvCxnSpPr>
      <xdr:spPr>
        <a:xfrm>
          <a:off x="15481300" y="1843114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762" name="楕円 761"/>
        <xdr:cNvSpPr/>
      </xdr:nvSpPr>
      <xdr:spPr>
        <a:xfrm>
          <a:off x="1454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84364</xdr:rowOff>
    </xdr:from>
    <xdr:to>
      <xdr:col>81</xdr:col>
      <xdr:colOff>50800</xdr:colOff>
      <xdr:row>107</xdr:row>
      <xdr:rowOff>85998</xdr:rowOff>
    </xdr:to>
    <xdr:cxnSp macro="">
      <xdr:nvCxnSpPr>
        <xdr:cNvPr id="763" name="直線コネクタ 762"/>
        <xdr:cNvCxnSpPr/>
      </xdr:nvCxnSpPr>
      <xdr:spPr>
        <a:xfrm>
          <a:off x="14592300" y="184295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xdr:rowOff>
    </xdr:from>
    <xdr:to>
      <xdr:col>72</xdr:col>
      <xdr:colOff>38100</xdr:colOff>
      <xdr:row>107</xdr:row>
      <xdr:rowOff>110671</xdr:rowOff>
    </xdr:to>
    <xdr:sp macro="" textlink="">
      <xdr:nvSpPr>
        <xdr:cNvPr id="764" name="楕円 763"/>
        <xdr:cNvSpPr/>
      </xdr:nvSpPr>
      <xdr:spPr>
        <a:xfrm>
          <a:off x="13652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59871</xdr:rowOff>
    </xdr:from>
    <xdr:to>
      <xdr:col>76</xdr:col>
      <xdr:colOff>114300</xdr:colOff>
      <xdr:row>107</xdr:row>
      <xdr:rowOff>84364</xdr:rowOff>
    </xdr:to>
    <xdr:cxnSp macro="">
      <xdr:nvCxnSpPr>
        <xdr:cNvPr id="765" name="直線コネクタ 764"/>
        <xdr:cNvCxnSpPr/>
      </xdr:nvCxnSpPr>
      <xdr:spPr>
        <a:xfrm>
          <a:off x="13703300" y="1840502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156029</xdr:rowOff>
    </xdr:from>
    <xdr:to>
      <xdr:col>67</xdr:col>
      <xdr:colOff>101600</xdr:colOff>
      <xdr:row>107</xdr:row>
      <xdr:rowOff>86179</xdr:rowOff>
    </xdr:to>
    <xdr:sp macro="" textlink="">
      <xdr:nvSpPr>
        <xdr:cNvPr id="766" name="楕円 765"/>
        <xdr:cNvSpPr/>
      </xdr:nvSpPr>
      <xdr:spPr>
        <a:xfrm>
          <a:off x="1276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35379</xdr:rowOff>
    </xdr:from>
    <xdr:to>
      <xdr:col>71</xdr:col>
      <xdr:colOff>177800</xdr:colOff>
      <xdr:row>107</xdr:row>
      <xdr:rowOff>59871</xdr:rowOff>
    </xdr:to>
    <xdr:cxnSp macro="">
      <xdr:nvCxnSpPr>
        <xdr:cNvPr id="767" name="直線コネクタ 766"/>
        <xdr:cNvCxnSpPr/>
      </xdr:nvCxnSpPr>
      <xdr:spPr>
        <a:xfrm>
          <a:off x="12814300" y="1838052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68" name="n_1aveValue【公民館】&#10;有形固定資産減価償却率"/>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168020</xdr:rowOff>
    </xdr:from>
    <xdr:ext cx="405111" cy="259045"/>
    <xdr:sp macro="" textlink="">
      <xdr:nvSpPr>
        <xdr:cNvPr id="769" name="n_2aveValue【公民館】&#10;有形固定資産減価償却率"/>
        <xdr:cNvSpPr txBox="1"/>
      </xdr:nvSpPr>
      <xdr:spPr>
        <a:xfrm>
          <a:off x="143897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70" name="n_3aveValue【公民館】&#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127198</xdr:rowOff>
    </xdr:from>
    <xdr:ext cx="405111" cy="259045"/>
    <xdr:sp macro="" textlink="">
      <xdr:nvSpPr>
        <xdr:cNvPr id="771" name="n_4aveValue【公民館】&#10;有形固定資産減価償却率"/>
        <xdr:cNvSpPr txBox="1"/>
      </xdr:nvSpPr>
      <xdr:spPr>
        <a:xfrm>
          <a:off x="12611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127925</xdr:rowOff>
    </xdr:from>
    <xdr:ext cx="405111" cy="259045"/>
    <xdr:sp macro="" textlink="">
      <xdr:nvSpPr>
        <xdr:cNvPr id="772" name="n_1mainValue【公民館】&#10;有形固定資産減価償却率"/>
        <xdr:cNvSpPr txBox="1"/>
      </xdr:nvSpPr>
      <xdr:spPr>
        <a:xfrm>
          <a:off x="152660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773" name="n_2mainValue【公民館】&#10;有形固定資産減価償却率"/>
        <xdr:cNvSpPr txBox="1"/>
      </xdr:nvSpPr>
      <xdr:spPr>
        <a:xfrm>
          <a:off x="14389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101798</xdr:rowOff>
    </xdr:from>
    <xdr:ext cx="405111" cy="259045"/>
    <xdr:sp macro="" textlink="">
      <xdr:nvSpPr>
        <xdr:cNvPr id="774" name="n_3mainValue【公民館】&#10;有形固定資産減価償却率"/>
        <xdr:cNvSpPr txBox="1"/>
      </xdr:nvSpPr>
      <xdr:spPr>
        <a:xfrm>
          <a:off x="13500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77306</xdr:rowOff>
    </xdr:from>
    <xdr:ext cx="405111" cy="259045"/>
    <xdr:sp macro="" textlink="">
      <xdr:nvSpPr>
        <xdr:cNvPr id="775" name="n_4mainValue【公民館】&#10;有形固定資産減価償却率"/>
        <xdr:cNvSpPr txBox="1"/>
      </xdr:nvSpPr>
      <xdr:spPr>
        <a:xfrm>
          <a:off x="12611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6" name="直線コネクタ 7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7" name="テキスト ボックス 7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8" name="直線コネクタ 7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9" name="テキスト ボックス 7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0" name="直線コネクタ 7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1" name="テキスト ボックス 7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2" name="直線コネクタ 7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3" name="テキスト ボックス 7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4" name="直線コネクタ 7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5" name="テキスト ボックス 7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6" name="直線コネクタ 7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7" name="テキスト ボックス 7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01" name="直線コネクタ 800"/>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02"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03" name="直線コネクタ 802"/>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04" name="【公民館】&#10;一人当たり面積最大値テキスト"/>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05" name="直線コネクタ 804"/>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806" name="【公民館】&#10;一人当たり面積平均値テキスト"/>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07" name="フローチャート: 判断 806"/>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08" name="フローチャート: 判断 807"/>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09" name="フローチャート: 判断 808"/>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810" name="フローチャート: 判断 809"/>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11" name="フローチャート: 判断 810"/>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17" name="楕円 816"/>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144253</xdr:rowOff>
    </xdr:from>
    <xdr:ext cx="469744" cy="259045"/>
    <xdr:sp macro="" textlink="">
      <xdr:nvSpPr>
        <xdr:cNvPr id="818" name="【公民館】&#10;一人当たり面積該当値テキスト"/>
        <xdr:cNvSpPr txBox="1"/>
      </xdr:nvSpPr>
      <xdr:spPr>
        <a:xfrm>
          <a:off x="22199600"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819" name="楕円 818"/>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45176</xdr:rowOff>
    </xdr:to>
    <xdr:cxnSp macro="">
      <xdr:nvCxnSpPr>
        <xdr:cNvPr id="820" name="直線コネクタ 819"/>
        <xdr:cNvCxnSpPr/>
      </xdr:nvCxnSpPr>
      <xdr:spPr>
        <a:xfrm>
          <a:off x="21323300" y="18390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821" name="楕円 820"/>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45176</xdr:rowOff>
    </xdr:to>
    <xdr:cxnSp macro="">
      <xdr:nvCxnSpPr>
        <xdr:cNvPr id="822" name="直線コネクタ 821"/>
        <xdr:cNvCxnSpPr/>
      </xdr:nvCxnSpPr>
      <xdr:spPr>
        <a:xfrm>
          <a:off x="20434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823" name="楕円 822"/>
        <xdr:cNvSpPr/>
      </xdr:nvSpPr>
      <xdr:spPr>
        <a:xfrm>
          <a:off x="19494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107</xdr:row>
      <xdr:rowOff>45176</xdr:rowOff>
    </xdr:to>
    <xdr:cxnSp macro="">
      <xdr:nvCxnSpPr>
        <xdr:cNvPr id="824" name="直線コネクタ 823"/>
        <xdr:cNvCxnSpPr/>
      </xdr:nvCxnSpPr>
      <xdr:spPr>
        <a:xfrm>
          <a:off x="19545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825" name="楕円 824"/>
        <xdr:cNvSpPr/>
      </xdr:nvSpPr>
      <xdr:spPr>
        <a:xfrm>
          <a:off x="18605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45176</xdr:rowOff>
    </xdr:from>
    <xdr:to>
      <xdr:col>102</xdr:col>
      <xdr:colOff>114300</xdr:colOff>
      <xdr:row>107</xdr:row>
      <xdr:rowOff>45176</xdr:rowOff>
    </xdr:to>
    <xdr:cxnSp macro="">
      <xdr:nvCxnSpPr>
        <xdr:cNvPr id="826" name="直線コネクタ 825"/>
        <xdr:cNvCxnSpPr/>
      </xdr:nvCxnSpPr>
      <xdr:spPr>
        <a:xfrm>
          <a:off x="18656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27"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28" name="n_2aveValue【公民館】&#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829" name="n_3aveValue【公民館】&#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30" name="n_4aveValue【公民館】&#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831" name="n_1mainValue【公民館】&#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832" name="n_2mainValue【公民館】&#10;一人当たり面積"/>
        <xdr:cNvSpPr txBox="1"/>
      </xdr:nvSpPr>
      <xdr:spPr>
        <a:xfrm>
          <a:off x="20199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87103</xdr:rowOff>
    </xdr:from>
    <xdr:ext cx="469744" cy="259045"/>
    <xdr:sp macro="" textlink="">
      <xdr:nvSpPr>
        <xdr:cNvPr id="833" name="n_3mainValue【公民館】&#10;一人当たり面積"/>
        <xdr:cNvSpPr txBox="1"/>
      </xdr:nvSpPr>
      <xdr:spPr>
        <a:xfrm>
          <a:off x="19310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834" name="n_4mainValue【公民館】&#10;一人当たり面積"/>
        <xdr:cNvSpPr txBox="1"/>
      </xdr:nvSpPr>
      <xdr:spPr>
        <a:xfrm>
          <a:off x="18421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類似団体と比較して特に有形固定資産減価償却費率が高くなっている施設等は、橋りょう・トンネル、公営住宅、公民館及び児童館であり、特に低くなっている施設は、道路及び学校施設である。</a:t>
          </a:r>
          <a:endParaRPr lang="ja-JP" altLang="ja-JP" sz="1400">
            <a:effectLst/>
          </a:endParaRPr>
        </a:p>
        <a:p>
          <a:r>
            <a:rPr kumimoji="1" lang="ja-JP" altLang="ja-JP" sz="1100">
              <a:solidFill>
                <a:schemeClr val="dk1"/>
              </a:solidFill>
              <a:effectLst/>
              <a:latin typeface="+mn-lt"/>
              <a:ea typeface="+mn-ea"/>
              <a:cs typeface="+mn-cs"/>
            </a:rPr>
            <a:t>有形固定資産減価償却率が高い要因として、橋りょう・トンネルについては、昭和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年以前に建設された</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ｍ以上の橋が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本存続していることや、昭和</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年建築の公民館施設が存続していることが考えられる。</a:t>
          </a:r>
          <a:endParaRPr lang="ja-JP" altLang="ja-JP" sz="1400">
            <a:effectLst/>
          </a:endParaRPr>
        </a:p>
        <a:p>
          <a:r>
            <a:rPr kumimoji="1" lang="ja-JP" altLang="ja-JP" sz="1100">
              <a:solidFill>
                <a:schemeClr val="dk1"/>
              </a:solidFill>
              <a:effectLst/>
              <a:latin typeface="+mn-lt"/>
              <a:ea typeface="+mn-ea"/>
              <a:cs typeface="+mn-cs"/>
            </a:rPr>
            <a:t>公共施設等総合管理計画および個別施設計画に基づき、長寿命化を図るとともに、効率的かつ効果的な運営維持に取り組む。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25,284
25,012
71.96
12,125,552
11,765,905
327,395
6,860,357
8,347,493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6" name="フローチャート: 判断 65"/>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103777</xdr:rowOff>
    </xdr:from>
    <xdr:to>
      <xdr:col>10</xdr:col>
      <xdr:colOff>165100</xdr:colOff>
      <xdr:row>38</xdr:row>
      <xdr:rowOff>33927</xdr:rowOff>
    </xdr:to>
    <xdr:sp macro="" textlink="">
      <xdr:nvSpPr>
        <xdr:cNvPr id="67" name="フローチャート: 判断 66"/>
        <xdr:cNvSpPr/>
      </xdr:nvSpPr>
      <xdr:spPr>
        <a:xfrm>
          <a:off x="1968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93980</xdr:rowOff>
    </xdr:from>
    <xdr:to>
      <xdr:col>6</xdr:col>
      <xdr:colOff>38100</xdr:colOff>
      <xdr:row>38</xdr:row>
      <xdr:rowOff>24130</xdr:rowOff>
    </xdr:to>
    <xdr:sp macro="" textlink="">
      <xdr:nvSpPr>
        <xdr:cNvPr id="68" name="フローチャート: 判断 67"/>
        <xdr:cNvSpPr/>
      </xdr:nvSpPr>
      <xdr:spPr>
        <a:xfrm>
          <a:off x="1079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120106</xdr:rowOff>
    </xdr:from>
    <xdr:to>
      <xdr:col>24</xdr:col>
      <xdr:colOff>114300</xdr:colOff>
      <xdr:row>40</xdr:row>
      <xdr:rowOff>50256</xdr:rowOff>
    </xdr:to>
    <xdr:sp macro="" textlink="">
      <xdr:nvSpPr>
        <xdr:cNvPr id="74" name="楕円 73"/>
        <xdr:cNvSpPr/>
      </xdr:nvSpPr>
      <xdr:spPr>
        <a:xfrm>
          <a:off x="45847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98533</xdr:rowOff>
    </xdr:from>
    <xdr:ext cx="405111" cy="259045"/>
    <xdr:sp macro="" textlink="">
      <xdr:nvSpPr>
        <xdr:cNvPr id="75" name="【図書館】&#10;有形固定資産減価償却率該当値テキスト"/>
        <xdr:cNvSpPr txBox="1"/>
      </xdr:nvSpPr>
      <xdr:spPr>
        <a:xfrm>
          <a:off x="4673600"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69487</xdr:rowOff>
    </xdr:from>
    <xdr:to>
      <xdr:col>20</xdr:col>
      <xdr:colOff>38100</xdr:colOff>
      <xdr:row>39</xdr:row>
      <xdr:rowOff>171087</xdr:rowOff>
    </xdr:to>
    <xdr:sp macro="" textlink="">
      <xdr:nvSpPr>
        <xdr:cNvPr id="76" name="楕円 75"/>
        <xdr:cNvSpPr/>
      </xdr:nvSpPr>
      <xdr:spPr>
        <a:xfrm>
          <a:off x="3746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120287</xdr:rowOff>
    </xdr:from>
    <xdr:to>
      <xdr:col>24</xdr:col>
      <xdr:colOff>63500</xdr:colOff>
      <xdr:row>39</xdr:row>
      <xdr:rowOff>170906</xdr:rowOff>
    </xdr:to>
    <xdr:cxnSp macro="">
      <xdr:nvCxnSpPr>
        <xdr:cNvPr id="77" name="直線コネクタ 76"/>
        <xdr:cNvCxnSpPr/>
      </xdr:nvCxnSpPr>
      <xdr:spPr>
        <a:xfrm>
          <a:off x="3797300" y="680683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54791</xdr:rowOff>
    </xdr:from>
    <xdr:to>
      <xdr:col>15</xdr:col>
      <xdr:colOff>101600</xdr:colOff>
      <xdr:row>39</xdr:row>
      <xdr:rowOff>156391</xdr:rowOff>
    </xdr:to>
    <xdr:sp macro="" textlink="">
      <xdr:nvSpPr>
        <xdr:cNvPr id="78" name="楕円 77"/>
        <xdr:cNvSpPr/>
      </xdr:nvSpPr>
      <xdr:spPr>
        <a:xfrm>
          <a:off x="2857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105591</xdr:rowOff>
    </xdr:from>
    <xdr:to>
      <xdr:col>19</xdr:col>
      <xdr:colOff>177800</xdr:colOff>
      <xdr:row>39</xdr:row>
      <xdr:rowOff>120287</xdr:rowOff>
    </xdr:to>
    <xdr:cxnSp macro="">
      <xdr:nvCxnSpPr>
        <xdr:cNvPr id="79" name="直線コネクタ 78"/>
        <xdr:cNvCxnSpPr/>
      </xdr:nvCxnSpPr>
      <xdr:spPr>
        <a:xfrm>
          <a:off x="2908300" y="679214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5806</xdr:rowOff>
    </xdr:from>
    <xdr:to>
      <xdr:col>10</xdr:col>
      <xdr:colOff>165100</xdr:colOff>
      <xdr:row>39</xdr:row>
      <xdr:rowOff>107406</xdr:rowOff>
    </xdr:to>
    <xdr:sp macro="" textlink="">
      <xdr:nvSpPr>
        <xdr:cNvPr id="80" name="楕円 79"/>
        <xdr:cNvSpPr/>
      </xdr:nvSpPr>
      <xdr:spPr>
        <a:xfrm>
          <a:off x="1968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56606</xdr:rowOff>
    </xdr:from>
    <xdr:to>
      <xdr:col>15</xdr:col>
      <xdr:colOff>50800</xdr:colOff>
      <xdr:row>39</xdr:row>
      <xdr:rowOff>105591</xdr:rowOff>
    </xdr:to>
    <xdr:cxnSp macro="">
      <xdr:nvCxnSpPr>
        <xdr:cNvPr id="81" name="直線コネクタ 80"/>
        <xdr:cNvCxnSpPr/>
      </xdr:nvCxnSpPr>
      <xdr:spPr>
        <a:xfrm>
          <a:off x="2019300" y="674315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128270</xdr:rowOff>
    </xdr:from>
    <xdr:to>
      <xdr:col>6</xdr:col>
      <xdr:colOff>38100</xdr:colOff>
      <xdr:row>39</xdr:row>
      <xdr:rowOff>58420</xdr:rowOff>
    </xdr:to>
    <xdr:sp macro="" textlink="">
      <xdr:nvSpPr>
        <xdr:cNvPr id="82" name="楕円 81"/>
        <xdr:cNvSpPr/>
      </xdr:nvSpPr>
      <xdr:spPr>
        <a:xfrm>
          <a:off x="1079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xdr:rowOff>
    </xdr:from>
    <xdr:to>
      <xdr:col>10</xdr:col>
      <xdr:colOff>114300</xdr:colOff>
      <xdr:row>39</xdr:row>
      <xdr:rowOff>56606</xdr:rowOff>
    </xdr:to>
    <xdr:cxnSp macro="">
      <xdr:nvCxnSpPr>
        <xdr:cNvPr id="83" name="直線コネクタ 82"/>
        <xdr:cNvCxnSpPr/>
      </xdr:nvCxnSpPr>
      <xdr:spPr>
        <a:xfrm>
          <a:off x="1130300" y="66941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5" name="n_2aveValue【図書館】&#10;有形固定資産減価償却率"/>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50454</xdr:rowOff>
    </xdr:from>
    <xdr:ext cx="405111" cy="259045"/>
    <xdr:sp macro="" textlink="">
      <xdr:nvSpPr>
        <xdr:cNvPr id="86" name="n_3aveValue【図書館】&#10;有形固定資産減価償却率"/>
        <xdr:cNvSpPr txBox="1"/>
      </xdr:nvSpPr>
      <xdr:spPr>
        <a:xfrm>
          <a:off x="1816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40657</xdr:rowOff>
    </xdr:from>
    <xdr:ext cx="405111" cy="259045"/>
    <xdr:sp macro="" textlink="">
      <xdr:nvSpPr>
        <xdr:cNvPr id="87" name="n_4aveValue【図書館】&#10;有形固定資産減価償却率"/>
        <xdr:cNvSpPr txBox="1"/>
      </xdr:nvSpPr>
      <xdr:spPr>
        <a:xfrm>
          <a:off x="927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162214</xdr:rowOff>
    </xdr:from>
    <xdr:ext cx="405111" cy="259045"/>
    <xdr:sp macro="" textlink="">
      <xdr:nvSpPr>
        <xdr:cNvPr id="88" name="n_1mainValue【図書館】&#10;有形固定資産減価償却率"/>
        <xdr:cNvSpPr txBox="1"/>
      </xdr:nvSpPr>
      <xdr:spPr>
        <a:xfrm>
          <a:off x="35820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147518</xdr:rowOff>
    </xdr:from>
    <xdr:ext cx="405111" cy="259045"/>
    <xdr:sp macro="" textlink="">
      <xdr:nvSpPr>
        <xdr:cNvPr id="89" name="n_2mainValue【図書館】&#10;有形固定資産減価償却率"/>
        <xdr:cNvSpPr txBox="1"/>
      </xdr:nvSpPr>
      <xdr:spPr>
        <a:xfrm>
          <a:off x="2705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98533</xdr:rowOff>
    </xdr:from>
    <xdr:ext cx="405111" cy="259045"/>
    <xdr:sp macro="" textlink="">
      <xdr:nvSpPr>
        <xdr:cNvPr id="90" name="n_3mainValue【図書館】&#10;有形固定資産減価償却率"/>
        <xdr:cNvSpPr txBox="1"/>
      </xdr:nvSpPr>
      <xdr:spPr>
        <a:xfrm>
          <a:off x="1816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49547</xdr:rowOff>
    </xdr:from>
    <xdr:ext cx="405111" cy="259045"/>
    <xdr:sp macro="" textlink="">
      <xdr:nvSpPr>
        <xdr:cNvPr id="91" name="n_4mainValue【図書館】&#10;有形固定資産減価償却率"/>
        <xdr:cNvSpPr txBox="1"/>
      </xdr:nvSpPr>
      <xdr:spPr>
        <a:xfrm>
          <a:off x="927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3" name="フローチャート: 判断 122"/>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82550</xdr:rowOff>
    </xdr:from>
    <xdr:to>
      <xdr:col>41</xdr:col>
      <xdr:colOff>101600</xdr:colOff>
      <xdr:row>41</xdr:row>
      <xdr:rowOff>12700</xdr:rowOff>
    </xdr:to>
    <xdr:sp macro="" textlink="">
      <xdr:nvSpPr>
        <xdr:cNvPr id="124" name="フローチャート: 判断 123"/>
        <xdr:cNvSpPr/>
      </xdr:nvSpPr>
      <xdr:spPr>
        <a:xfrm>
          <a:off x="7810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78740</xdr:rowOff>
    </xdr:from>
    <xdr:to>
      <xdr:col>36</xdr:col>
      <xdr:colOff>165100</xdr:colOff>
      <xdr:row>41</xdr:row>
      <xdr:rowOff>8890</xdr:rowOff>
    </xdr:to>
    <xdr:sp macro="" textlink="">
      <xdr:nvSpPr>
        <xdr:cNvPr id="125" name="フローチャート: 判断 124"/>
        <xdr:cNvSpPr/>
      </xdr:nvSpPr>
      <xdr:spPr>
        <a:xfrm>
          <a:off x="6921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31" name="楕円 130"/>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120667</xdr:rowOff>
    </xdr:from>
    <xdr:ext cx="469744" cy="259045"/>
    <xdr:sp macro="" textlink="">
      <xdr:nvSpPr>
        <xdr:cNvPr id="132" name="【図書館】&#10;一人当たり面積該当値テキスト"/>
        <xdr:cNvSpPr txBox="1"/>
      </xdr:nvSpPr>
      <xdr:spPr>
        <a:xfrm>
          <a:off x="105156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148590</xdr:rowOff>
    </xdr:to>
    <xdr:cxnSp macro="">
      <xdr:nvCxnSpPr>
        <xdr:cNvPr id="134" name="直線コネクタ 133"/>
        <xdr:cNvCxnSpPr/>
      </xdr:nvCxnSpPr>
      <xdr:spPr>
        <a:xfrm>
          <a:off x="9639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5" name="楕円 134"/>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148590</xdr:rowOff>
    </xdr:to>
    <xdr:cxnSp macro="">
      <xdr:nvCxnSpPr>
        <xdr:cNvPr id="136" name="直線コネクタ 135"/>
        <xdr:cNvCxnSpPr/>
      </xdr:nvCxnSpPr>
      <xdr:spPr>
        <a:xfrm>
          <a:off x="8750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7" name="楕円 136"/>
        <xdr:cNvSpPr/>
      </xdr:nvSpPr>
      <xdr:spPr>
        <a:xfrm>
          <a:off x="781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148590</xdr:rowOff>
    </xdr:to>
    <xdr:cxnSp macro="">
      <xdr:nvCxnSpPr>
        <xdr:cNvPr id="138" name="直線コネクタ 137"/>
        <xdr:cNvCxnSpPr/>
      </xdr:nvCxnSpPr>
      <xdr:spPr>
        <a:xfrm>
          <a:off x="7861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97790</xdr:rowOff>
    </xdr:from>
    <xdr:to>
      <xdr:col>36</xdr:col>
      <xdr:colOff>165100</xdr:colOff>
      <xdr:row>40</xdr:row>
      <xdr:rowOff>27940</xdr:rowOff>
    </xdr:to>
    <xdr:sp macro="" textlink="">
      <xdr:nvSpPr>
        <xdr:cNvPr id="139" name="楕円 138"/>
        <xdr:cNvSpPr/>
      </xdr:nvSpPr>
      <xdr:spPr>
        <a:xfrm>
          <a:off x="6921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39</xdr:row>
      <xdr:rowOff>148590</xdr:rowOff>
    </xdr:to>
    <xdr:cxnSp macro="">
      <xdr:nvCxnSpPr>
        <xdr:cNvPr id="140" name="直線コネクタ 139"/>
        <xdr:cNvCxnSpPr/>
      </xdr:nvCxnSpPr>
      <xdr:spPr>
        <a:xfrm>
          <a:off x="6972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2" name="n_2aveValue【図書館】&#10;一人当たり面積"/>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43" name="n_3aveValue【図書館】&#10;一人当たり面積"/>
        <xdr:cNvSpPr txBox="1"/>
      </xdr:nvSpPr>
      <xdr:spPr>
        <a:xfrm>
          <a:off x="7626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xdr:rowOff>
    </xdr:from>
    <xdr:ext cx="469744" cy="259045"/>
    <xdr:sp macro="" textlink="">
      <xdr:nvSpPr>
        <xdr:cNvPr id="144" name="n_4aveValue【図書館】&#10;一人当たり面積"/>
        <xdr:cNvSpPr txBox="1"/>
      </xdr:nvSpPr>
      <xdr:spPr>
        <a:xfrm>
          <a:off x="6737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44467</xdr:rowOff>
    </xdr:from>
    <xdr:ext cx="469744" cy="259045"/>
    <xdr:sp macro="" textlink="">
      <xdr:nvSpPr>
        <xdr:cNvPr id="145" name="n_1mainValue【図書館】&#10;一人当たり面積"/>
        <xdr:cNvSpPr txBox="1"/>
      </xdr:nvSpPr>
      <xdr:spPr>
        <a:xfrm>
          <a:off x="93917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44467</xdr:rowOff>
    </xdr:from>
    <xdr:ext cx="469744" cy="259045"/>
    <xdr:sp macro="" textlink="">
      <xdr:nvSpPr>
        <xdr:cNvPr id="146" name="n_2mainValue【図書館】&#10;一人当たり面積"/>
        <xdr:cNvSpPr txBox="1"/>
      </xdr:nvSpPr>
      <xdr:spPr>
        <a:xfrm>
          <a:off x="8515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44467</xdr:rowOff>
    </xdr:from>
    <xdr:ext cx="469744" cy="259045"/>
    <xdr:sp macro="" textlink="">
      <xdr:nvSpPr>
        <xdr:cNvPr id="147" name="n_3mainValue【図書館】&#10;一人当たり面積"/>
        <xdr:cNvSpPr txBox="1"/>
      </xdr:nvSpPr>
      <xdr:spPr>
        <a:xfrm>
          <a:off x="7626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44467</xdr:rowOff>
    </xdr:from>
    <xdr:ext cx="469744" cy="259045"/>
    <xdr:sp macro="" textlink="">
      <xdr:nvSpPr>
        <xdr:cNvPr id="148" name="n_4mainValue【図書館】&#10;一人当たり面積"/>
        <xdr:cNvSpPr txBox="1"/>
      </xdr:nvSpPr>
      <xdr:spPr>
        <a:xfrm>
          <a:off x="6737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2" name="フローチャート: 判断 181"/>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83" name="フローチャート: 判断 182"/>
        <xdr:cNvSpPr/>
      </xdr:nvSpPr>
      <xdr:spPr>
        <a:xfrm>
          <a:off x="196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24312</xdr:rowOff>
    </xdr:from>
    <xdr:to>
      <xdr:col>6</xdr:col>
      <xdr:colOff>38100</xdr:colOff>
      <xdr:row>61</xdr:row>
      <xdr:rowOff>125912</xdr:rowOff>
    </xdr:to>
    <xdr:sp macro="" textlink="">
      <xdr:nvSpPr>
        <xdr:cNvPr id="184" name="フローチャート: 判断 183"/>
        <xdr:cNvSpPr/>
      </xdr:nvSpPr>
      <xdr:spPr>
        <a:xfrm>
          <a:off x="1079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119017</xdr:rowOff>
    </xdr:from>
    <xdr:to>
      <xdr:col>24</xdr:col>
      <xdr:colOff>114300</xdr:colOff>
      <xdr:row>62</xdr:row>
      <xdr:rowOff>49167</xdr:rowOff>
    </xdr:to>
    <xdr:sp macro="" textlink="">
      <xdr:nvSpPr>
        <xdr:cNvPr id="190" name="楕円 189"/>
        <xdr:cNvSpPr/>
      </xdr:nvSpPr>
      <xdr:spPr>
        <a:xfrm>
          <a:off x="45847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97444</xdr:rowOff>
    </xdr:from>
    <xdr:ext cx="405111" cy="259045"/>
    <xdr:sp macro="" textlink="">
      <xdr:nvSpPr>
        <xdr:cNvPr id="191" name="【体育館・プール】&#10;有形固定資産減価償却率該当値テキスト"/>
        <xdr:cNvSpPr txBox="1"/>
      </xdr:nvSpPr>
      <xdr:spPr>
        <a:xfrm>
          <a:off x="4673600"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92891</xdr:rowOff>
    </xdr:from>
    <xdr:to>
      <xdr:col>20</xdr:col>
      <xdr:colOff>38100</xdr:colOff>
      <xdr:row>62</xdr:row>
      <xdr:rowOff>23041</xdr:rowOff>
    </xdr:to>
    <xdr:sp macro="" textlink="">
      <xdr:nvSpPr>
        <xdr:cNvPr id="192" name="楕円 191"/>
        <xdr:cNvSpPr/>
      </xdr:nvSpPr>
      <xdr:spPr>
        <a:xfrm>
          <a:off x="3746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143691</xdr:rowOff>
    </xdr:from>
    <xdr:to>
      <xdr:col>24</xdr:col>
      <xdr:colOff>63500</xdr:colOff>
      <xdr:row>61</xdr:row>
      <xdr:rowOff>169817</xdr:rowOff>
    </xdr:to>
    <xdr:cxnSp macro="">
      <xdr:nvCxnSpPr>
        <xdr:cNvPr id="193" name="直線コネクタ 192"/>
        <xdr:cNvCxnSpPr/>
      </xdr:nvCxnSpPr>
      <xdr:spPr>
        <a:xfrm>
          <a:off x="3797300" y="1060214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71665</xdr:rowOff>
    </xdr:from>
    <xdr:to>
      <xdr:col>15</xdr:col>
      <xdr:colOff>101600</xdr:colOff>
      <xdr:row>62</xdr:row>
      <xdr:rowOff>1815</xdr:rowOff>
    </xdr:to>
    <xdr:sp macro="" textlink="">
      <xdr:nvSpPr>
        <xdr:cNvPr id="194" name="楕円 193"/>
        <xdr:cNvSpPr/>
      </xdr:nvSpPr>
      <xdr:spPr>
        <a:xfrm>
          <a:off x="2857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122465</xdr:rowOff>
    </xdr:from>
    <xdr:to>
      <xdr:col>19</xdr:col>
      <xdr:colOff>177800</xdr:colOff>
      <xdr:row>61</xdr:row>
      <xdr:rowOff>143691</xdr:rowOff>
    </xdr:to>
    <xdr:cxnSp macro="">
      <xdr:nvCxnSpPr>
        <xdr:cNvPr id="195" name="直線コネクタ 194"/>
        <xdr:cNvCxnSpPr/>
      </xdr:nvCxnSpPr>
      <xdr:spPr>
        <a:xfrm>
          <a:off x="2908300" y="1058091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32476</xdr:rowOff>
    </xdr:from>
    <xdr:to>
      <xdr:col>10</xdr:col>
      <xdr:colOff>165100</xdr:colOff>
      <xdr:row>61</xdr:row>
      <xdr:rowOff>134076</xdr:rowOff>
    </xdr:to>
    <xdr:sp macro="" textlink="">
      <xdr:nvSpPr>
        <xdr:cNvPr id="196" name="楕円 195"/>
        <xdr:cNvSpPr/>
      </xdr:nvSpPr>
      <xdr:spPr>
        <a:xfrm>
          <a:off x="1968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83276</xdr:rowOff>
    </xdr:from>
    <xdr:to>
      <xdr:col>15</xdr:col>
      <xdr:colOff>50800</xdr:colOff>
      <xdr:row>61</xdr:row>
      <xdr:rowOff>122465</xdr:rowOff>
    </xdr:to>
    <xdr:cxnSp macro="">
      <xdr:nvCxnSpPr>
        <xdr:cNvPr id="197" name="直線コネクタ 196"/>
        <xdr:cNvCxnSpPr/>
      </xdr:nvCxnSpPr>
      <xdr:spPr>
        <a:xfrm>
          <a:off x="2019300" y="105417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164737</xdr:rowOff>
    </xdr:from>
    <xdr:to>
      <xdr:col>6</xdr:col>
      <xdr:colOff>38100</xdr:colOff>
      <xdr:row>61</xdr:row>
      <xdr:rowOff>94887</xdr:rowOff>
    </xdr:to>
    <xdr:sp macro="" textlink="">
      <xdr:nvSpPr>
        <xdr:cNvPr id="198" name="楕円 197"/>
        <xdr:cNvSpPr/>
      </xdr:nvSpPr>
      <xdr:spPr>
        <a:xfrm>
          <a:off x="1079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44087</xdr:rowOff>
    </xdr:from>
    <xdr:to>
      <xdr:col>10</xdr:col>
      <xdr:colOff>114300</xdr:colOff>
      <xdr:row>61</xdr:row>
      <xdr:rowOff>83276</xdr:rowOff>
    </xdr:to>
    <xdr:cxnSp macro="">
      <xdr:nvCxnSpPr>
        <xdr:cNvPr id="199" name="直線コネクタ 198"/>
        <xdr:cNvCxnSpPr/>
      </xdr:nvCxnSpPr>
      <xdr:spPr>
        <a:xfrm>
          <a:off x="1130300" y="105025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201" name="n_2aveValue【体育館・プール】&#10;有形固定資産減価償却率"/>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2" name="n_3aveValue【体育館・プール】&#10;有形固定資産減価償却率"/>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117039</xdr:rowOff>
    </xdr:from>
    <xdr:ext cx="405111" cy="259045"/>
    <xdr:sp macro="" textlink="">
      <xdr:nvSpPr>
        <xdr:cNvPr id="203" name="n_4aveValue【体育館・プール】&#10;有形固定資産減価償却率"/>
        <xdr:cNvSpPr txBox="1"/>
      </xdr:nvSpPr>
      <xdr:spPr>
        <a:xfrm>
          <a:off x="927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14168</xdr:rowOff>
    </xdr:from>
    <xdr:ext cx="405111" cy="259045"/>
    <xdr:sp macro="" textlink="">
      <xdr:nvSpPr>
        <xdr:cNvPr id="204" name="n_1mainValue【体育館・プール】&#10;有形固定資産減価償却率"/>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18342</xdr:rowOff>
    </xdr:from>
    <xdr:ext cx="405111" cy="259045"/>
    <xdr:sp macro="" textlink="">
      <xdr:nvSpPr>
        <xdr:cNvPr id="205" name="n_2mainValue【体育館・プール】&#10;有形固定資産減価償却率"/>
        <xdr:cNvSpPr txBox="1"/>
      </xdr:nvSpPr>
      <xdr:spPr>
        <a:xfrm>
          <a:off x="2705744" y="1030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150603</xdr:rowOff>
    </xdr:from>
    <xdr:ext cx="405111" cy="259045"/>
    <xdr:sp macro="" textlink="">
      <xdr:nvSpPr>
        <xdr:cNvPr id="206" name="n_3mainValue【体育館・プール】&#10;有形固定資産減価償却率"/>
        <xdr:cNvSpPr txBox="1"/>
      </xdr:nvSpPr>
      <xdr:spPr>
        <a:xfrm>
          <a:off x="1816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7" name="n_4mainValue【体育館・プー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9" name="フローチャート: 判断 238"/>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0" name="フローチャート: 判断 239"/>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41" name="フローチャート: 判断 240"/>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34925</xdr:rowOff>
    </xdr:from>
    <xdr:to>
      <xdr:col>55</xdr:col>
      <xdr:colOff>50800</xdr:colOff>
      <xdr:row>61</xdr:row>
      <xdr:rowOff>136525</xdr:rowOff>
    </xdr:to>
    <xdr:sp macro="" textlink="">
      <xdr:nvSpPr>
        <xdr:cNvPr id="247" name="楕円 246"/>
        <xdr:cNvSpPr/>
      </xdr:nvSpPr>
      <xdr:spPr>
        <a:xfrm>
          <a:off x="104267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57802</xdr:rowOff>
    </xdr:from>
    <xdr:ext cx="469744" cy="259045"/>
    <xdr:sp macro="" textlink="">
      <xdr:nvSpPr>
        <xdr:cNvPr id="248" name="【体育館・プール】&#10;一人当たり面積該当値テキスト"/>
        <xdr:cNvSpPr txBox="1"/>
      </xdr:nvSpPr>
      <xdr:spPr>
        <a:xfrm>
          <a:off x="10515600" y="103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36830</xdr:rowOff>
    </xdr:from>
    <xdr:to>
      <xdr:col>50</xdr:col>
      <xdr:colOff>165100</xdr:colOff>
      <xdr:row>61</xdr:row>
      <xdr:rowOff>138430</xdr:rowOff>
    </xdr:to>
    <xdr:sp macro="" textlink="">
      <xdr:nvSpPr>
        <xdr:cNvPr id="249" name="楕円 248"/>
        <xdr:cNvSpPr/>
      </xdr:nvSpPr>
      <xdr:spPr>
        <a:xfrm>
          <a:off x="958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85725</xdr:rowOff>
    </xdr:from>
    <xdr:to>
      <xdr:col>55</xdr:col>
      <xdr:colOff>0</xdr:colOff>
      <xdr:row>61</xdr:row>
      <xdr:rowOff>87630</xdr:rowOff>
    </xdr:to>
    <xdr:cxnSp macro="">
      <xdr:nvCxnSpPr>
        <xdr:cNvPr id="250" name="直線コネクタ 249"/>
        <xdr:cNvCxnSpPr/>
      </xdr:nvCxnSpPr>
      <xdr:spPr>
        <a:xfrm flipV="1">
          <a:off x="9639300" y="105441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34925</xdr:rowOff>
    </xdr:from>
    <xdr:to>
      <xdr:col>46</xdr:col>
      <xdr:colOff>38100</xdr:colOff>
      <xdr:row>61</xdr:row>
      <xdr:rowOff>136525</xdr:rowOff>
    </xdr:to>
    <xdr:sp macro="" textlink="">
      <xdr:nvSpPr>
        <xdr:cNvPr id="251" name="楕円 250"/>
        <xdr:cNvSpPr/>
      </xdr:nvSpPr>
      <xdr:spPr>
        <a:xfrm>
          <a:off x="8699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85725</xdr:rowOff>
    </xdr:from>
    <xdr:to>
      <xdr:col>50</xdr:col>
      <xdr:colOff>114300</xdr:colOff>
      <xdr:row>61</xdr:row>
      <xdr:rowOff>87630</xdr:rowOff>
    </xdr:to>
    <xdr:cxnSp macro="">
      <xdr:nvCxnSpPr>
        <xdr:cNvPr id="252" name="直線コネクタ 251"/>
        <xdr:cNvCxnSpPr/>
      </xdr:nvCxnSpPr>
      <xdr:spPr>
        <a:xfrm>
          <a:off x="8750300" y="105441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34925</xdr:rowOff>
    </xdr:from>
    <xdr:to>
      <xdr:col>41</xdr:col>
      <xdr:colOff>101600</xdr:colOff>
      <xdr:row>61</xdr:row>
      <xdr:rowOff>136525</xdr:rowOff>
    </xdr:to>
    <xdr:sp macro="" textlink="">
      <xdr:nvSpPr>
        <xdr:cNvPr id="253" name="楕円 252"/>
        <xdr:cNvSpPr/>
      </xdr:nvSpPr>
      <xdr:spPr>
        <a:xfrm>
          <a:off x="781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85725</xdr:rowOff>
    </xdr:from>
    <xdr:to>
      <xdr:col>45</xdr:col>
      <xdr:colOff>177800</xdr:colOff>
      <xdr:row>61</xdr:row>
      <xdr:rowOff>85725</xdr:rowOff>
    </xdr:to>
    <xdr:cxnSp macro="">
      <xdr:nvCxnSpPr>
        <xdr:cNvPr id="254" name="直線コネクタ 253"/>
        <xdr:cNvCxnSpPr/>
      </xdr:nvCxnSpPr>
      <xdr:spPr>
        <a:xfrm>
          <a:off x="7861300" y="1054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34925</xdr:rowOff>
    </xdr:from>
    <xdr:to>
      <xdr:col>36</xdr:col>
      <xdr:colOff>165100</xdr:colOff>
      <xdr:row>61</xdr:row>
      <xdr:rowOff>136525</xdr:rowOff>
    </xdr:to>
    <xdr:sp macro="" textlink="">
      <xdr:nvSpPr>
        <xdr:cNvPr id="255" name="楕円 254"/>
        <xdr:cNvSpPr/>
      </xdr:nvSpPr>
      <xdr:spPr>
        <a:xfrm>
          <a:off x="6921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85725</xdr:rowOff>
    </xdr:from>
    <xdr:to>
      <xdr:col>41</xdr:col>
      <xdr:colOff>50800</xdr:colOff>
      <xdr:row>61</xdr:row>
      <xdr:rowOff>85725</xdr:rowOff>
    </xdr:to>
    <xdr:cxnSp macro="">
      <xdr:nvCxnSpPr>
        <xdr:cNvPr id="256" name="直線コネクタ 255"/>
        <xdr:cNvCxnSpPr/>
      </xdr:nvCxnSpPr>
      <xdr:spPr>
        <a:xfrm>
          <a:off x="6972300" y="1054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58" name="n_2aveValue【体育館・プール】&#10;一人当たり面積"/>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9" name="n_3ave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60" name="n_4aveValue【体育館・プール】&#10;一人当たり面積"/>
        <xdr:cNvSpPr txBox="1"/>
      </xdr:nvSpPr>
      <xdr:spPr>
        <a:xfrm>
          <a:off x="6737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154957</xdr:rowOff>
    </xdr:from>
    <xdr:ext cx="469744" cy="259045"/>
    <xdr:sp macro="" textlink="">
      <xdr:nvSpPr>
        <xdr:cNvPr id="261" name="n_1mainValue【体育館・プール】&#10;一人当たり面積"/>
        <xdr:cNvSpPr txBox="1"/>
      </xdr:nvSpPr>
      <xdr:spPr>
        <a:xfrm>
          <a:off x="9391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153052</xdr:rowOff>
    </xdr:from>
    <xdr:ext cx="469744" cy="259045"/>
    <xdr:sp macro="" textlink="">
      <xdr:nvSpPr>
        <xdr:cNvPr id="262" name="n_2mainValue【体育館・プール】&#10;一人当たり面積"/>
        <xdr:cNvSpPr txBox="1"/>
      </xdr:nvSpPr>
      <xdr:spPr>
        <a:xfrm>
          <a:off x="8515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153052</xdr:rowOff>
    </xdr:from>
    <xdr:ext cx="469744" cy="259045"/>
    <xdr:sp macro="" textlink="">
      <xdr:nvSpPr>
        <xdr:cNvPr id="263" name="n_3mainValue【体育館・プール】&#10;一人当たり面積"/>
        <xdr:cNvSpPr txBox="1"/>
      </xdr:nvSpPr>
      <xdr:spPr>
        <a:xfrm>
          <a:off x="7626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153052</xdr:rowOff>
    </xdr:from>
    <xdr:ext cx="469744" cy="259045"/>
    <xdr:sp macro="" textlink="">
      <xdr:nvSpPr>
        <xdr:cNvPr id="264" name="n_4mainValue【体育館・プール】&#10;一人当たり面積"/>
        <xdr:cNvSpPr txBox="1"/>
      </xdr:nvSpPr>
      <xdr:spPr>
        <a:xfrm>
          <a:off x="6737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25400</xdr:rowOff>
    </xdr:from>
    <xdr:to>
      <xdr:col>15</xdr:col>
      <xdr:colOff>101600</xdr:colOff>
      <xdr:row>82</xdr:row>
      <xdr:rowOff>127000</xdr:rowOff>
    </xdr:to>
    <xdr:sp macro="" textlink="">
      <xdr:nvSpPr>
        <xdr:cNvPr id="297" name="フローチャート: 判断 296"/>
        <xdr:cNvSpPr/>
      </xdr:nvSpPr>
      <xdr:spPr>
        <a:xfrm>
          <a:off x="2857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99695</xdr:rowOff>
    </xdr:from>
    <xdr:to>
      <xdr:col>10</xdr:col>
      <xdr:colOff>165100</xdr:colOff>
      <xdr:row>82</xdr:row>
      <xdr:rowOff>29845</xdr:rowOff>
    </xdr:to>
    <xdr:sp macro="" textlink="">
      <xdr:nvSpPr>
        <xdr:cNvPr id="298" name="フローチャート: 判断 297"/>
        <xdr:cNvSpPr/>
      </xdr:nvSpPr>
      <xdr:spPr>
        <a:xfrm>
          <a:off x="1968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99" name="フローチャート: 判断 298"/>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46355</xdr:rowOff>
    </xdr:from>
    <xdr:to>
      <xdr:col>24</xdr:col>
      <xdr:colOff>114300</xdr:colOff>
      <xdr:row>84</xdr:row>
      <xdr:rowOff>147955</xdr:rowOff>
    </xdr:to>
    <xdr:sp macro="" textlink="">
      <xdr:nvSpPr>
        <xdr:cNvPr id="305" name="楕円 304"/>
        <xdr:cNvSpPr/>
      </xdr:nvSpPr>
      <xdr:spPr>
        <a:xfrm>
          <a:off x="45847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24782</xdr:rowOff>
    </xdr:from>
    <xdr:ext cx="405111" cy="259045"/>
    <xdr:sp macro="" textlink="">
      <xdr:nvSpPr>
        <xdr:cNvPr id="306" name="【福祉施設】&#10;有形固定資産減価償却率該当値テキスト"/>
        <xdr:cNvSpPr txBox="1"/>
      </xdr:nvSpPr>
      <xdr:spPr>
        <a:xfrm>
          <a:off x="4673600"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160655</xdr:rowOff>
    </xdr:from>
    <xdr:to>
      <xdr:col>20</xdr:col>
      <xdr:colOff>38100</xdr:colOff>
      <xdr:row>84</xdr:row>
      <xdr:rowOff>90805</xdr:rowOff>
    </xdr:to>
    <xdr:sp macro="" textlink="">
      <xdr:nvSpPr>
        <xdr:cNvPr id="307" name="楕円 306"/>
        <xdr:cNvSpPr/>
      </xdr:nvSpPr>
      <xdr:spPr>
        <a:xfrm>
          <a:off x="3746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40005</xdr:rowOff>
    </xdr:from>
    <xdr:to>
      <xdr:col>24</xdr:col>
      <xdr:colOff>63500</xdr:colOff>
      <xdr:row>84</xdr:row>
      <xdr:rowOff>97155</xdr:rowOff>
    </xdr:to>
    <xdr:cxnSp macro="">
      <xdr:nvCxnSpPr>
        <xdr:cNvPr id="308" name="直線コネクタ 307"/>
        <xdr:cNvCxnSpPr/>
      </xdr:nvCxnSpPr>
      <xdr:spPr>
        <a:xfrm>
          <a:off x="3797300" y="144418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105411</xdr:rowOff>
    </xdr:from>
    <xdr:to>
      <xdr:col>15</xdr:col>
      <xdr:colOff>101600</xdr:colOff>
      <xdr:row>84</xdr:row>
      <xdr:rowOff>35561</xdr:rowOff>
    </xdr:to>
    <xdr:sp macro="" textlink="">
      <xdr:nvSpPr>
        <xdr:cNvPr id="309" name="楕円 308"/>
        <xdr:cNvSpPr/>
      </xdr:nvSpPr>
      <xdr:spPr>
        <a:xfrm>
          <a:off x="2857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156211</xdr:rowOff>
    </xdr:from>
    <xdr:to>
      <xdr:col>19</xdr:col>
      <xdr:colOff>177800</xdr:colOff>
      <xdr:row>84</xdr:row>
      <xdr:rowOff>40005</xdr:rowOff>
    </xdr:to>
    <xdr:cxnSp macro="">
      <xdr:nvCxnSpPr>
        <xdr:cNvPr id="310" name="直線コネクタ 309"/>
        <xdr:cNvCxnSpPr/>
      </xdr:nvCxnSpPr>
      <xdr:spPr>
        <a:xfrm>
          <a:off x="2908300" y="143865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48261</xdr:rowOff>
    </xdr:from>
    <xdr:to>
      <xdr:col>10</xdr:col>
      <xdr:colOff>165100</xdr:colOff>
      <xdr:row>83</xdr:row>
      <xdr:rowOff>149861</xdr:rowOff>
    </xdr:to>
    <xdr:sp macro="" textlink="">
      <xdr:nvSpPr>
        <xdr:cNvPr id="311" name="楕円 310"/>
        <xdr:cNvSpPr/>
      </xdr:nvSpPr>
      <xdr:spPr>
        <a:xfrm>
          <a:off x="196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99061</xdr:rowOff>
    </xdr:from>
    <xdr:to>
      <xdr:col>15</xdr:col>
      <xdr:colOff>50800</xdr:colOff>
      <xdr:row>83</xdr:row>
      <xdr:rowOff>156211</xdr:rowOff>
    </xdr:to>
    <xdr:cxnSp macro="">
      <xdr:nvCxnSpPr>
        <xdr:cNvPr id="312" name="直線コネクタ 311"/>
        <xdr:cNvCxnSpPr/>
      </xdr:nvCxnSpPr>
      <xdr:spPr>
        <a:xfrm>
          <a:off x="2019300" y="14329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162561</xdr:rowOff>
    </xdr:from>
    <xdr:to>
      <xdr:col>6</xdr:col>
      <xdr:colOff>38100</xdr:colOff>
      <xdr:row>83</xdr:row>
      <xdr:rowOff>92711</xdr:rowOff>
    </xdr:to>
    <xdr:sp macro="" textlink="">
      <xdr:nvSpPr>
        <xdr:cNvPr id="313" name="楕円 312"/>
        <xdr:cNvSpPr/>
      </xdr:nvSpPr>
      <xdr:spPr>
        <a:xfrm>
          <a:off x="1079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41911</xdr:rowOff>
    </xdr:from>
    <xdr:to>
      <xdr:col>10</xdr:col>
      <xdr:colOff>114300</xdr:colOff>
      <xdr:row>83</xdr:row>
      <xdr:rowOff>99061</xdr:rowOff>
    </xdr:to>
    <xdr:cxnSp macro="">
      <xdr:nvCxnSpPr>
        <xdr:cNvPr id="314" name="直線コネクタ 313"/>
        <xdr:cNvCxnSpPr/>
      </xdr:nvCxnSpPr>
      <xdr:spPr>
        <a:xfrm>
          <a:off x="1130300" y="142722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143527</xdr:rowOff>
    </xdr:from>
    <xdr:ext cx="405111" cy="259045"/>
    <xdr:sp macro="" textlink="">
      <xdr:nvSpPr>
        <xdr:cNvPr id="316" name="n_2aveValue【福祉施設】&#10;有形固定資産減価償却率"/>
        <xdr:cNvSpPr txBox="1"/>
      </xdr:nvSpPr>
      <xdr:spPr>
        <a:xfrm>
          <a:off x="2705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46372</xdr:rowOff>
    </xdr:from>
    <xdr:ext cx="405111" cy="259045"/>
    <xdr:sp macro="" textlink="">
      <xdr:nvSpPr>
        <xdr:cNvPr id="317" name="n_3aveValue【福祉施設】&#10;有形固定資産減価償却率"/>
        <xdr:cNvSpPr txBox="1"/>
      </xdr:nvSpPr>
      <xdr:spPr>
        <a:xfrm>
          <a:off x="1816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18" name="n_4aveValue【福祉施設】&#10;有形固定資産減価償却率"/>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81932</xdr:rowOff>
    </xdr:from>
    <xdr:ext cx="405111" cy="259045"/>
    <xdr:sp macro="" textlink="">
      <xdr:nvSpPr>
        <xdr:cNvPr id="319" name="n_1mainValue【福祉施設】&#10;有形固定資産減価償却率"/>
        <xdr:cNvSpPr txBox="1"/>
      </xdr:nvSpPr>
      <xdr:spPr>
        <a:xfrm>
          <a:off x="3582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26688</xdr:rowOff>
    </xdr:from>
    <xdr:ext cx="405111" cy="259045"/>
    <xdr:sp macro="" textlink="">
      <xdr:nvSpPr>
        <xdr:cNvPr id="320" name="n_2mainValue【福祉施設】&#10;有形固定資産減価償却率"/>
        <xdr:cNvSpPr txBox="1"/>
      </xdr:nvSpPr>
      <xdr:spPr>
        <a:xfrm>
          <a:off x="2705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21" name="n_3mainValue【福祉施設】&#10;有形固定資産減価償却率"/>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83838</xdr:rowOff>
    </xdr:from>
    <xdr:ext cx="405111" cy="259045"/>
    <xdr:sp macro="" textlink="">
      <xdr:nvSpPr>
        <xdr:cNvPr id="322" name="n_4mainValue【福祉施設】&#10;有形固定資産減価償却率"/>
        <xdr:cNvSpPr txBox="1"/>
      </xdr:nvSpPr>
      <xdr:spPr>
        <a:xfrm>
          <a:off x="927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9"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xdr:rowOff>
    </xdr:from>
    <xdr:to>
      <xdr:col>41</xdr:col>
      <xdr:colOff>101600</xdr:colOff>
      <xdr:row>83</xdr:row>
      <xdr:rowOff>114046</xdr:rowOff>
    </xdr:to>
    <xdr:sp macro="" textlink="">
      <xdr:nvSpPr>
        <xdr:cNvPr id="353" name="フローチャート: 判断 352"/>
        <xdr:cNvSpPr/>
      </xdr:nvSpPr>
      <xdr:spPr>
        <a:xfrm>
          <a:off x="7810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156463</xdr:rowOff>
    </xdr:from>
    <xdr:to>
      <xdr:col>36</xdr:col>
      <xdr:colOff>165100</xdr:colOff>
      <xdr:row>83</xdr:row>
      <xdr:rowOff>86613</xdr:rowOff>
    </xdr:to>
    <xdr:sp macro="" textlink="">
      <xdr:nvSpPr>
        <xdr:cNvPr id="354" name="フローチャート: 判断 353"/>
        <xdr:cNvSpPr/>
      </xdr:nvSpPr>
      <xdr:spPr>
        <a:xfrm>
          <a:off x="6921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60" name="楕円 359"/>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361" name="【福祉施設】&#10;一人当たり面積該当値テキスト"/>
        <xdr:cNvSpPr txBox="1"/>
      </xdr:nvSpPr>
      <xdr:spPr>
        <a:xfrm>
          <a:off x="10515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62" name="楕円 361"/>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95250</xdr:rowOff>
    </xdr:to>
    <xdr:cxnSp macro="">
      <xdr:nvCxnSpPr>
        <xdr:cNvPr id="363" name="直線コネクタ 362"/>
        <xdr:cNvCxnSpPr/>
      </xdr:nvCxnSpPr>
      <xdr:spPr>
        <a:xfrm>
          <a:off x="9639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64" name="楕円 363"/>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65" name="直線コネクタ 364"/>
        <xdr:cNvCxnSpPr/>
      </xdr:nvCxnSpPr>
      <xdr:spPr>
        <a:xfrm>
          <a:off x="8750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66" name="楕円 365"/>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67" name="直線コネクタ 366"/>
        <xdr:cNvCxnSpPr/>
      </xdr:nvCxnSpPr>
      <xdr:spPr>
        <a:xfrm>
          <a:off x="7861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68" name="楕円 367"/>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95250</xdr:rowOff>
    </xdr:to>
    <xdr:cxnSp macro="">
      <xdr:nvCxnSpPr>
        <xdr:cNvPr id="369" name="直線コネクタ 368"/>
        <xdr:cNvCxnSpPr/>
      </xdr:nvCxnSpPr>
      <xdr:spPr>
        <a:xfrm>
          <a:off x="6972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370" name="n_1aveValue【福祉施設】&#10;一人当たり面積"/>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1" name="n_2aveValue【福祉施設】&#10;一人当たり面積"/>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130573</xdr:rowOff>
    </xdr:from>
    <xdr:ext cx="469744" cy="259045"/>
    <xdr:sp macro="" textlink="">
      <xdr:nvSpPr>
        <xdr:cNvPr id="372" name="n_3aveValue【福祉施設】&#10;一人当たり面積"/>
        <xdr:cNvSpPr txBox="1"/>
      </xdr:nvSpPr>
      <xdr:spPr>
        <a:xfrm>
          <a:off x="7626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103140</xdr:rowOff>
    </xdr:from>
    <xdr:ext cx="469744" cy="259045"/>
    <xdr:sp macro="" textlink="">
      <xdr:nvSpPr>
        <xdr:cNvPr id="373" name="n_4aveValue【福祉施設】&#10;一人当たり面積"/>
        <xdr:cNvSpPr txBox="1"/>
      </xdr:nvSpPr>
      <xdr:spPr>
        <a:xfrm>
          <a:off x="6737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162577</xdr:rowOff>
    </xdr:from>
    <xdr:ext cx="469744" cy="259045"/>
    <xdr:sp macro="" textlink="">
      <xdr:nvSpPr>
        <xdr:cNvPr id="374" name="n_1main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5" name="n_2main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76" name="n_3main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7" name="n_4main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451" name="直線コネクタ 450"/>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454" name="【消防施設】&#10;有形固定資産減価償却率最大値テキスト"/>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455" name="直線コネクタ 454"/>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456" name="【消防施設】&#10;有形固定資産減価償却率平均値テキスト"/>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457" name="フローチャート: 判断 456"/>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458" name="フローチャート: 判断 457"/>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459" name="フローチャート: 判断 458"/>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168548</xdr:rowOff>
    </xdr:from>
    <xdr:to>
      <xdr:col>72</xdr:col>
      <xdr:colOff>38100</xdr:colOff>
      <xdr:row>82</xdr:row>
      <xdr:rowOff>98698</xdr:rowOff>
    </xdr:to>
    <xdr:sp macro="" textlink="">
      <xdr:nvSpPr>
        <xdr:cNvPr id="460" name="フローチャート: 判断 459"/>
        <xdr:cNvSpPr/>
      </xdr:nvSpPr>
      <xdr:spPr>
        <a:xfrm>
          <a:off x="13652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461" name="フローチャート: 判断 460"/>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55880</xdr:rowOff>
    </xdr:from>
    <xdr:to>
      <xdr:col>85</xdr:col>
      <xdr:colOff>177800</xdr:colOff>
      <xdr:row>85</xdr:row>
      <xdr:rowOff>157480</xdr:rowOff>
    </xdr:to>
    <xdr:sp macro="" textlink="">
      <xdr:nvSpPr>
        <xdr:cNvPr id="467" name="楕円 466"/>
        <xdr:cNvSpPr/>
      </xdr:nvSpPr>
      <xdr:spPr>
        <a:xfrm>
          <a:off x="16268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34307</xdr:rowOff>
    </xdr:from>
    <xdr:ext cx="405111" cy="259045"/>
    <xdr:sp macro="" textlink="">
      <xdr:nvSpPr>
        <xdr:cNvPr id="468" name="【消防施設】&#10;有形固定資産減価償却率該当値テキスト"/>
        <xdr:cNvSpPr txBox="1"/>
      </xdr:nvSpPr>
      <xdr:spPr>
        <a:xfrm>
          <a:off x="16357600"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24856</xdr:rowOff>
    </xdr:from>
    <xdr:to>
      <xdr:col>81</xdr:col>
      <xdr:colOff>101600</xdr:colOff>
      <xdr:row>85</xdr:row>
      <xdr:rowOff>126456</xdr:rowOff>
    </xdr:to>
    <xdr:sp macro="" textlink="">
      <xdr:nvSpPr>
        <xdr:cNvPr id="469" name="楕円 468"/>
        <xdr:cNvSpPr/>
      </xdr:nvSpPr>
      <xdr:spPr>
        <a:xfrm>
          <a:off x="15430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75656</xdr:rowOff>
    </xdr:from>
    <xdr:to>
      <xdr:col>85</xdr:col>
      <xdr:colOff>127000</xdr:colOff>
      <xdr:row>85</xdr:row>
      <xdr:rowOff>106680</xdr:rowOff>
    </xdr:to>
    <xdr:cxnSp macro="">
      <xdr:nvCxnSpPr>
        <xdr:cNvPr id="470" name="直線コネクタ 469"/>
        <xdr:cNvCxnSpPr/>
      </xdr:nvCxnSpPr>
      <xdr:spPr>
        <a:xfrm>
          <a:off x="15481300" y="146489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165281</xdr:rowOff>
    </xdr:from>
    <xdr:to>
      <xdr:col>76</xdr:col>
      <xdr:colOff>165100</xdr:colOff>
      <xdr:row>85</xdr:row>
      <xdr:rowOff>95431</xdr:rowOff>
    </xdr:to>
    <xdr:sp macro="" textlink="">
      <xdr:nvSpPr>
        <xdr:cNvPr id="471" name="楕円 470"/>
        <xdr:cNvSpPr/>
      </xdr:nvSpPr>
      <xdr:spPr>
        <a:xfrm>
          <a:off x="14541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44631</xdr:rowOff>
    </xdr:from>
    <xdr:to>
      <xdr:col>81</xdr:col>
      <xdr:colOff>50800</xdr:colOff>
      <xdr:row>85</xdr:row>
      <xdr:rowOff>75656</xdr:rowOff>
    </xdr:to>
    <xdr:cxnSp macro="">
      <xdr:nvCxnSpPr>
        <xdr:cNvPr id="472" name="直線コネクタ 471"/>
        <xdr:cNvCxnSpPr/>
      </xdr:nvCxnSpPr>
      <xdr:spPr>
        <a:xfrm>
          <a:off x="14592300" y="146178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157118</xdr:rowOff>
    </xdr:from>
    <xdr:to>
      <xdr:col>72</xdr:col>
      <xdr:colOff>38100</xdr:colOff>
      <xdr:row>85</xdr:row>
      <xdr:rowOff>87268</xdr:rowOff>
    </xdr:to>
    <xdr:sp macro="" textlink="">
      <xdr:nvSpPr>
        <xdr:cNvPr id="473" name="楕円 472"/>
        <xdr:cNvSpPr/>
      </xdr:nvSpPr>
      <xdr:spPr>
        <a:xfrm>
          <a:off x="13652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36468</xdr:rowOff>
    </xdr:from>
    <xdr:to>
      <xdr:col>76</xdr:col>
      <xdr:colOff>114300</xdr:colOff>
      <xdr:row>85</xdr:row>
      <xdr:rowOff>44631</xdr:rowOff>
    </xdr:to>
    <xdr:cxnSp macro="">
      <xdr:nvCxnSpPr>
        <xdr:cNvPr id="474" name="直線コネクタ 473"/>
        <xdr:cNvCxnSpPr/>
      </xdr:nvCxnSpPr>
      <xdr:spPr>
        <a:xfrm>
          <a:off x="13703300" y="146097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124461</xdr:rowOff>
    </xdr:from>
    <xdr:to>
      <xdr:col>67</xdr:col>
      <xdr:colOff>101600</xdr:colOff>
      <xdr:row>85</xdr:row>
      <xdr:rowOff>54611</xdr:rowOff>
    </xdr:to>
    <xdr:sp macro="" textlink="">
      <xdr:nvSpPr>
        <xdr:cNvPr id="475" name="楕円 474"/>
        <xdr:cNvSpPr/>
      </xdr:nvSpPr>
      <xdr:spPr>
        <a:xfrm>
          <a:off x="1276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3811</xdr:rowOff>
    </xdr:from>
    <xdr:to>
      <xdr:col>71</xdr:col>
      <xdr:colOff>177800</xdr:colOff>
      <xdr:row>85</xdr:row>
      <xdr:rowOff>36468</xdr:rowOff>
    </xdr:to>
    <xdr:cxnSp macro="">
      <xdr:nvCxnSpPr>
        <xdr:cNvPr id="476" name="直線コネクタ 475"/>
        <xdr:cNvCxnSpPr/>
      </xdr:nvCxnSpPr>
      <xdr:spPr>
        <a:xfrm>
          <a:off x="12814300" y="145770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477" name="n_1aveValue【消防施設】&#10;有形固定資産減価償却率"/>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478"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115225</xdr:rowOff>
    </xdr:from>
    <xdr:ext cx="405111" cy="259045"/>
    <xdr:sp macro="" textlink="">
      <xdr:nvSpPr>
        <xdr:cNvPr id="479" name="n_3aveValue【消防施設】&#10;有形固定資産減価償却率"/>
        <xdr:cNvSpPr txBox="1"/>
      </xdr:nvSpPr>
      <xdr:spPr>
        <a:xfrm>
          <a:off x="13500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480" name="n_4aveValue【消防施設】&#10;有形固定資産減価償却率"/>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117583</xdr:rowOff>
    </xdr:from>
    <xdr:ext cx="405111" cy="259045"/>
    <xdr:sp macro="" textlink="">
      <xdr:nvSpPr>
        <xdr:cNvPr id="481" name="n_1mainValue【消防施設】&#10;有形固定資産減価償却率"/>
        <xdr:cNvSpPr txBox="1"/>
      </xdr:nvSpPr>
      <xdr:spPr>
        <a:xfrm>
          <a:off x="152660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86558</xdr:rowOff>
    </xdr:from>
    <xdr:ext cx="405111" cy="259045"/>
    <xdr:sp macro="" textlink="">
      <xdr:nvSpPr>
        <xdr:cNvPr id="482" name="n_2mainValue【消防施設】&#10;有形固定資産減価償却率"/>
        <xdr:cNvSpPr txBox="1"/>
      </xdr:nvSpPr>
      <xdr:spPr>
        <a:xfrm>
          <a:off x="143897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78395</xdr:rowOff>
    </xdr:from>
    <xdr:ext cx="405111" cy="259045"/>
    <xdr:sp macro="" textlink="">
      <xdr:nvSpPr>
        <xdr:cNvPr id="483" name="n_3mainValue【消防施設】&#10;有形固定資産減価償却率"/>
        <xdr:cNvSpPr txBox="1"/>
      </xdr:nvSpPr>
      <xdr:spPr>
        <a:xfrm>
          <a:off x="13500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45738</xdr:rowOff>
    </xdr:from>
    <xdr:ext cx="405111" cy="259045"/>
    <xdr:sp macro="" textlink="">
      <xdr:nvSpPr>
        <xdr:cNvPr id="484" name="n_4mainValue【消防施設】&#10;有形固定資産減価償却率"/>
        <xdr:cNvSpPr txBox="1"/>
      </xdr:nvSpPr>
      <xdr:spPr>
        <a:xfrm>
          <a:off x="12611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5" name="直線コネクタ 4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6" name="テキスト ボックス 4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7" name="直線コネクタ 4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8" name="テキスト ボックス 4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9" name="直線コネクタ 4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0" name="テキスト ボックス 4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1" name="直線コネクタ 5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2" name="テキスト ボックス 5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506" name="直線コネクタ 505"/>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0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08" name="直線コネクタ 5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509" name="【消防施設】&#10;一人当たり面積最大値テキスト"/>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510" name="直線コネクタ 509"/>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511"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12" name="フローチャート: 判断 511"/>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13" name="フローチャート: 判断 512"/>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514" name="フローチャート: 判断 513"/>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515" name="フローチャート: 判断 514"/>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516" name="フローチャート: 判断 515"/>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103887</xdr:rowOff>
    </xdr:from>
    <xdr:to>
      <xdr:col>116</xdr:col>
      <xdr:colOff>114300</xdr:colOff>
      <xdr:row>82</xdr:row>
      <xdr:rowOff>34037</xdr:rowOff>
    </xdr:to>
    <xdr:sp macro="" textlink="">
      <xdr:nvSpPr>
        <xdr:cNvPr id="522" name="楕円 521"/>
        <xdr:cNvSpPr/>
      </xdr:nvSpPr>
      <xdr:spPr>
        <a:xfrm>
          <a:off x="221107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126764</xdr:rowOff>
    </xdr:from>
    <xdr:ext cx="469744" cy="259045"/>
    <xdr:sp macro="" textlink="">
      <xdr:nvSpPr>
        <xdr:cNvPr id="523" name="【消防施設】&#10;一人当たり面積該当値テキスト"/>
        <xdr:cNvSpPr txBox="1"/>
      </xdr:nvSpPr>
      <xdr:spPr>
        <a:xfrm>
          <a:off x="22199600" y="1384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103887</xdr:rowOff>
    </xdr:from>
    <xdr:to>
      <xdr:col>112</xdr:col>
      <xdr:colOff>38100</xdr:colOff>
      <xdr:row>82</xdr:row>
      <xdr:rowOff>34037</xdr:rowOff>
    </xdr:to>
    <xdr:sp macro="" textlink="">
      <xdr:nvSpPr>
        <xdr:cNvPr id="524" name="楕円 523"/>
        <xdr:cNvSpPr/>
      </xdr:nvSpPr>
      <xdr:spPr>
        <a:xfrm>
          <a:off x="21272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154687</xdr:rowOff>
    </xdr:from>
    <xdr:to>
      <xdr:col>116</xdr:col>
      <xdr:colOff>63500</xdr:colOff>
      <xdr:row>81</xdr:row>
      <xdr:rowOff>154687</xdr:rowOff>
    </xdr:to>
    <xdr:cxnSp macro="">
      <xdr:nvCxnSpPr>
        <xdr:cNvPr id="525" name="直線コネクタ 524"/>
        <xdr:cNvCxnSpPr/>
      </xdr:nvCxnSpPr>
      <xdr:spPr>
        <a:xfrm>
          <a:off x="21323300" y="14042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163322</xdr:rowOff>
    </xdr:from>
    <xdr:to>
      <xdr:col>107</xdr:col>
      <xdr:colOff>101600</xdr:colOff>
      <xdr:row>82</xdr:row>
      <xdr:rowOff>93472</xdr:rowOff>
    </xdr:to>
    <xdr:sp macro="" textlink="">
      <xdr:nvSpPr>
        <xdr:cNvPr id="526" name="楕円 525"/>
        <xdr:cNvSpPr/>
      </xdr:nvSpPr>
      <xdr:spPr>
        <a:xfrm>
          <a:off x="20383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154687</xdr:rowOff>
    </xdr:from>
    <xdr:to>
      <xdr:col>111</xdr:col>
      <xdr:colOff>177800</xdr:colOff>
      <xdr:row>82</xdr:row>
      <xdr:rowOff>42672</xdr:rowOff>
    </xdr:to>
    <xdr:cxnSp macro="">
      <xdr:nvCxnSpPr>
        <xdr:cNvPr id="527" name="直線コネクタ 526"/>
        <xdr:cNvCxnSpPr/>
      </xdr:nvCxnSpPr>
      <xdr:spPr>
        <a:xfrm flipV="1">
          <a:off x="20434300" y="140421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528" name="楕円 527"/>
        <xdr:cNvSpPr/>
      </xdr:nvSpPr>
      <xdr:spPr>
        <a:xfrm>
          <a:off x="19494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42672</xdr:rowOff>
    </xdr:from>
    <xdr:to>
      <xdr:col>107</xdr:col>
      <xdr:colOff>50800</xdr:colOff>
      <xdr:row>82</xdr:row>
      <xdr:rowOff>60961</xdr:rowOff>
    </xdr:to>
    <xdr:cxnSp macro="">
      <xdr:nvCxnSpPr>
        <xdr:cNvPr id="529" name="直線コネクタ 528"/>
        <xdr:cNvCxnSpPr/>
      </xdr:nvCxnSpPr>
      <xdr:spPr>
        <a:xfrm flipV="1">
          <a:off x="19545300" y="141015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10161</xdr:rowOff>
    </xdr:from>
    <xdr:to>
      <xdr:col>98</xdr:col>
      <xdr:colOff>38100</xdr:colOff>
      <xdr:row>82</xdr:row>
      <xdr:rowOff>111761</xdr:rowOff>
    </xdr:to>
    <xdr:sp macro="" textlink="">
      <xdr:nvSpPr>
        <xdr:cNvPr id="530" name="楕円 529"/>
        <xdr:cNvSpPr/>
      </xdr:nvSpPr>
      <xdr:spPr>
        <a:xfrm>
          <a:off x="18605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60961</xdr:rowOff>
    </xdr:from>
    <xdr:to>
      <xdr:col>102</xdr:col>
      <xdr:colOff>114300</xdr:colOff>
      <xdr:row>82</xdr:row>
      <xdr:rowOff>60961</xdr:rowOff>
    </xdr:to>
    <xdr:cxnSp macro="">
      <xdr:nvCxnSpPr>
        <xdr:cNvPr id="531" name="直線コネクタ 530"/>
        <xdr:cNvCxnSpPr/>
      </xdr:nvCxnSpPr>
      <xdr:spPr>
        <a:xfrm>
          <a:off x="18656300" y="1411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532"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533" name="n_2aveValue【消防施設】&#10;一人当たり面積"/>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534" name="n_3aveValue【消防施設】&#10;一人当たり面積"/>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535" name="n_4aveValue【消防施設】&#10;一人当たり面積"/>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50564</xdr:rowOff>
    </xdr:from>
    <xdr:ext cx="469744" cy="259045"/>
    <xdr:sp macro="" textlink="">
      <xdr:nvSpPr>
        <xdr:cNvPr id="536" name="n_1mainValue【消防施設】&#10;一人当たり面積"/>
        <xdr:cNvSpPr txBox="1"/>
      </xdr:nvSpPr>
      <xdr:spPr>
        <a:xfrm>
          <a:off x="210757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109999</xdr:rowOff>
    </xdr:from>
    <xdr:ext cx="469744" cy="259045"/>
    <xdr:sp macro="" textlink="">
      <xdr:nvSpPr>
        <xdr:cNvPr id="537" name="n_2mainValue【消防施設】&#10;一人当たり面積"/>
        <xdr:cNvSpPr txBox="1"/>
      </xdr:nvSpPr>
      <xdr:spPr>
        <a:xfrm>
          <a:off x="20199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538" name="n_3mainValue【消防施設】&#10;一人当たり面積"/>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128288</xdr:rowOff>
    </xdr:from>
    <xdr:ext cx="469744" cy="259045"/>
    <xdr:sp macro="" textlink="">
      <xdr:nvSpPr>
        <xdr:cNvPr id="539" name="n_4mainValue【消防施設】&#10;一人当たり面積"/>
        <xdr:cNvSpPr txBox="1"/>
      </xdr:nvSpPr>
      <xdr:spPr>
        <a:xfrm>
          <a:off x="18421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0" name="テキスト ボックス 5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3" name="直線コネクタ 5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4"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5" name="直線コネクタ 5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6"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7" name="直線コネクタ 5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568" name="【庁舎】&#10;有形固定資産減価償却率平均値テキスト"/>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569" name="フローチャート: 判断 568"/>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570" name="フローチャート: 判断 569"/>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156211</xdr:rowOff>
    </xdr:from>
    <xdr:to>
      <xdr:col>76</xdr:col>
      <xdr:colOff>165100</xdr:colOff>
      <xdr:row>104</xdr:row>
      <xdr:rowOff>86361</xdr:rowOff>
    </xdr:to>
    <xdr:sp macro="" textlink="">
      <xdr:nvSpPr>
        <xdr:cNvPr id="571" name="フローチャート: 判断 570"/>
        <xdr:cNvSpPr/>
      </xdr:nvSpPr>
      <xdr:spPr>
        <a:xfrm>
          <a:off x="14541500" y="1781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572" name="フローチャート: 判断 571"/>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17780</xdr:rowOff>
    </xdr:from>
    <xdr:to>
      <xdr:col>67</xdr:col>
      <xdr:colOff>101600</xdr:colOff>
      <xdr:row>104</xdr:row>
      <xdr:rowOff>119380</xdr:rowOff>
    </xdr:to>
    <xdr:sp macro="" textlink="">
      <xdr:nvSpPr>
        <xdr:cNvPr id="573" name="フローチャート: 判断 572"/>
        <xdr:cNvSpPr/>
      </xdr:nvSpPr>
      <xdr:spPr>
        <a:xfrm>
          <a:off x="12763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154939</xdr:rowOff>
    </xdr:from>
    <xdr:to>
      <xdr:col>85</xdr:col>
      <xdr:colOff>177800</xdr:colOff>
      <xdr:row>107</xdr:row>
      <xdr:rowOff>85089</xdr:rowOff>
    </xdr:to>
    <xdr:sp macro="" textlink="">
      <xdr:nvSpPr>
        <xdr:cNvPr id="579" name="楕円 578"/>
        <xdr:cNvSpPr/>
      </xdr:nvSpPr>
      <xdr:spPr>
        <a:xfrm>
          <a:off x="16268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69866</xdr:rowOff>
    </xdr:from>
    <xdr:ext cx="405111" cy="259045"/>
    <xdr:sp macro="" textlink="">
      <xdr:nvSpPr>
        <xdr:cNvPr id="580" name="【庁舎】&#10;有形固定資産減価償却率該当値テキスト"/>
        <xdr:cNvSpPr txBox="1"/>
      </xdr:nvSpPr>
      <xdr:spPr>
        <a:xfrm>
          <a:off x="16357600" y="1824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142239</xdr:rowOff>
    </xdr:from>
    <xdr:to>
      <xdr:col>81</xdr:col>
      <xdr:colOff>101600</xdr:colOff>
      <xdr:row>107</xdr:row>
      <xdr:rowOff>72389</xdr:rowOff>
    </xdr:to>
    <xdr:sp macro="" textlink="">
      <xdr:nvSpPr>
        <xdr:cNvPr id="581" name="楕円 580"/>
        <xdr:cNvSpPr/>
      </xdr:nvSpPr>
      <xdr:spPr>
        <a:xfrm>
          <a:off x="15430500" y="18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21589</xdr:rowOff>
    </xdr:from>
    <xdr:to>
      <xdr:col>85</xdr:col>
      <xdr:colOff>127000</xdr:colOff>
      <xdr:row>107</xdr:row>
      <xdr:rowOff>34289</xdr:rowOff>
    </xdr:to>
    <xdr:cxnSp macro="">
      <xdr:nvCxnSpPr>
        <xdr:cNvPr id="582" name="直線コネクタ 581"/>
        <xdr:cNvCxnSpPr/>
      </xdr:nvCxnSpPr>
      <xdr:spPr>
        <a:xfrm>
          <a:off x="15481300" y="18366739"/>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144780</xdr:rowOff>
    </xdr:from>
    <xdr:to>
      <xdr:col>76</xdr:col>
      <xdr:colOff>165100</xdr:colOff>
      <xdr:row>107</xdr:row>
      <xdr:rowOff>74930</xdr:rowOff>
    </xdr:to>
    <xdr:sp macro="" textlink="">
      <xdr:nvSpPr>
        <xdr:cNvPr id="583" name="楕円 582"/>
        <xdr:cNvSpPr/>
      </xdr:nvSpPr>
      <xdr:spPr>
        <a:xfrm>
          <a:off x="14541500" y="183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21589</xdr:rowOff>
    </xdr:from>
    <xdr:to>
      <xdr:col>81</xdr:col>
      <xdr:colOff>50800</xdr:colOff>
      <xdr:row>107</xdr:row>
      <xdr:rowOff>24130</xdr:rowOff>
    </xdr:to>
    <xdr:cxnSp macro="">
      <xdr:nvCxnSpPr>
        <xdr:cNvPr id="584" name="直線コネクタ 583"/>
        <xdr:cNvCxnSpPr/>
      </xdr:nvCxnSpPr>
      <xdr:spPr>
        <a:xfrm flipV="1">
          <a:off x="14592300" y="183667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114300</xdr:rowOff>
    </xdr:from>
    <xdr:to>
      <xdr:col>72</xdr:col>
      <xdr:colOff>38100</xdr:colOff>
      <xdr:row>107</xdr:row>
      <xdr:rowOff>44450</xdr:rowOff>
    </xdr:to>
    <xdr:sp macro="" textlink="">
      <xdr:nvSpPr>
        <xdr:cNvPr id="585" name="楕円 584"/>
        <xdr:cNvSpPr/>
      </xdr:nvSpPr>
      <xdr:spPr>
        <a:xfrm>
          <a:off x="13652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165100</xdr:rowOff>
    </xdr:from>
    <xdr:to>
      <xdr:col>76</xdr:col>
      <xdr:colOff>114300</xdr:colOff>
      <xdr:row>107</xdr:row>
      <xdr:rowOff>24130</xdr:rowOff>
    </xdr:to>
    <xdr:cxnSp macro="">
      <xdr:nvCxnSpPr>
        <xdr:cNvPr id="586" name="直線コネクタ 585"/>
        <xdr:cNvCxnSpPr/>
      </xdr:nvCxnSpPr>
      <xdr:spPr>
        <a:xfrm>
          <a:off x="13703300" y="18338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85089</xdr:rowOff>
    </xdr:from>
    <xdr:to>
      <xdr:col>67</xdr:col>
      <xdr:colOff>101600</xdr:colOff>
      <xdr:row>107</xdr:row>
      <xdr:rowOff>15239</xdr:rowOff>
    </xdr:to>
    <xdr:sp macro="" textlink="">
      <xdr:nvSpPr>
        <xdr:cNvPr id="587" name="楕円 586"/>
        <xdr:cNvSpPr/>
      </xdr:nvSpPr>
      <xdr:spPr>
        <a:xfrm>
          <a:off x="12763500" y="182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135889</xdr:rowOff>
    </xdr:from>
    <xdr:to>
      <xdr:col>71</xdr:col>
      <xdr:colOff>177800</xdr:colOff>
      <xdr:row>106</xdr:row>
      <xdr:rowOff>165100</xdr:rowOff>
    </xdr:to>
    <xdr:cxnSp macro="">
      <xdr:nvCxnSpPr>
        <xdr:cNvPr id="588" name="直線コネクタ 587"/>
        <xdr:cNvCxnSpPr/>
      </xdr:nvCxnSpPr>
      <xdr:spPr>
        <a:xfrm>
          <a:off x="12814300" y="1830958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589" name="n_1aveValue【庁舎】&#10;有形固定資産減価償却率"/>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102888</xdr:rowOff>
    </xdr:from>
    <xdr:ext cx="405111" cy="259045"/>
    <xdr:sp macro="" textlink="">
      <xdr:nvSpPr>
        <xdr:cNvPr id="590" name="n_2aveValue【庁舎】&#10;有形固定資産減価償却率"/>
        <xdr:cNvSpPr txBox="1"/>
      </xdr:nvSpPr>
      <xdr:spPr>
        <a:xfrm>
          <a:off x="14389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591" name="n_3aveValue【庁舎】&#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135907</xdr:rowOff>
    </xdr:from>
    <xdr:ext cx="405111" cy="259045"/>
    <xdr:sp macro="" textlink="">
      <xdr:nvSpPr>
        <xdr:cNvPr id="592" name="n_4aveValue【庁舎】&#10;有形固定資産減価償却率"/>
        <xdr:cNvSpPr txBox="1"/>
      </xdr:nvSpPr>
      <xdr:spPr>
        <a:xfrm>
          <a:off x="12611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63516</xdr:rowOff>
    </xdr:from>
    <xdr:ext cx="405111" cy="259045"/>
    <xdr:sp macro="" textlink="">
      <xdr:nvSpPr>
        <xdr:cNvPr id="593" name="n_1mainValue【庁舎】&#10;有形固定資産減価償却率"/>
        <xdr:cNvSpPr txBox="1"/>
      </xdr:nvSpPr>
      <xdr:spPr>
        <a:xfrm>
          <a:off x="15266044" y="1840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66057</xdr:rowOff>
    </xdr:from>
    <xdr:ext cx="405111" cy="259045"/>
    <xdr:sp macro="" textlink="">
      <xdr:nvSpPr>
        <xdr:cNvPr id="594" name="n_2mainValue【庁舎】&#10;有形固定資産減価償却率"/>
        <xdr:cNvSpPr txBox="1"/>
      </xdr:nvSpPr>
      <xdr:spPr>
        <a:xfrm>
          <a:off x="14389744"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35577</xdr:rowOff>
    </xdr:from>
    <xdr:ext cx="405111" cy="259045"/>
    <xdr:sp macro="" textlink="">
      <xdr:nvSpPr>
        <xdr:cNvPr id="595" name="n_3mainValue【庁舎】&#10;有形固定資産減価償却率"/>
        <xdr:cNvSpPr txBox="1"/>
      </xdr:nvSpPr>
      <xdr:spPr>
        <a:xfrm>
          <a:off x="13500744" y="183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6366</xdr:rowOff>
    </xdr:from>
    <xdr:ext cx="405111" cy="259045"/>
    <xdr:sp macro="" textlink="">
      <xdr:nvSpPr>
        <xdr:cNvPr id="596" name="n_4mainValue【庁舎】&#10;有形固定資産減価償却率"/>
        <xdr:cNvSpPr txBox="1"/>
      </xdr:nvSpPr>
      <xdr:spPr>
        <a:xfrm>
          <a:off x="12611744" y="1835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7" name="テキスト ボックス 6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9" name="テキスト ボックス 6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623" name="直線コネクタ 622"/>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24"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25" name="直線コネクタ 624"/>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626" name="【庁舎】&#10;一人当たり面積最大値テキスト"/>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627" name="直線コネクタ 626"/>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628"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629" name="フローチャート: 判断 62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630" name="フローチャート: 判断 629"/>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631" name="フローチャート: 判断 630"/>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632" name="フローチャート: 判断 631"/>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115207</xdr:rowOff>
    </xdr:from>
    <xdr:to>
      <xdr:col>98</xdr:col>
      <xdr:colOff>38100</xdr:colOff>
      <xdr:row>106</xdr:row>
      <xdr:rowOff>45357</xdr:rowOff>
    </xdr:to>
    <xdr:sp macro="" textlink="">
      <xdr:nvSpPr>
        <xdr:cNvPr id="633" name="フローチャート: 判断 632"/>
        <xdr:cNvSpPr/>
      </xdr:nvSpPr>
      <xdr:spPr>
        <a:xfrm>
          <a:off x="18605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20501</xdr:rowOff>
    </xdr:from>
    <xdr:to>
      <xdr:col>116</xdr:col>
      <xdr:colOff>114300</xdr:colOff>
      <xdr:row>105</xdr:row>
      <xdr:rowOff>122101</xdr:rowOff>
    </xdr:to>
    <xdr:sp macro="" textlink="">
      <xdr:nvSpPr>
        <xdr:cNvPr id="639" name="楕円 638"/>
        <xdr:cNvSpPr/>
      </xdr:nvSpPr>
      <xdr:spPr>
        <a:xfrm>
          <a:off x="22110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43378</xdr:rowOff>
    </xdr:from>
    <xdr:ext cx="469744" cy="259045"/>
    <xdr:sp macro="" textlink="">
      <xdr:nvSpPr>
        <xdr:cNvPr id="640" name="【庁舎】&#10;一人当たり面積該当値テキスト"/>
        <xdr:cNvSpPr txBox="1"/>
      </xdr:nvSpPr>
      <xdr:spPr>
        <a:xfrm>
          <a:off x="22199600" y="178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23768</xdr:rowOff>
    </xdr:from>
    <xdr:to>
      <xdr:col>112</xdr:col>
      <xdr:colOff>38100</xdr:colOff>
      <xdr:row>105</xdr:row>
      <xdr:rowOff>125368</xdr:rowOff>
    </xdr:to>
    <xdr:sp macro="" textlink="">
      <xdr:nvSpPr>
        <xdr:cNvPr id="641" name="楕円 640"/>
        <xdr:cNvSpPr/>
      </xdr:nvSpPr>
      <xdr:spPr>
        <a:xfrm>
          <a:off x="2127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71301</xdr:rowOff>
    </xdr:from>
    <xdr:to>
      <xdr:col>116</xdr:col>
      <xdr:colOff>63500</xdr:colOff>
      <xdr:row>105</xdr:row>
      <xdr:rowOff>74568</xdr:rowOff>
    </xdr:to>
    <xdr:cxnSp macro="">
      <xdr:nvCxnSpPr>
        <xdr:cNvPr id="642" name="直線コネクタ 641"/>
        <xdr:cNvCxnSpPr/>
      </xdr:nvCxnSpPr>
      <xdr:spPr>
        <a:xfrm flipV="1">
          <a:off x="21323300" y="180735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23768</xdr:rowOff>
    </xdr:from>
    <xdr:to>
      <xdr:col>107</xdr:col>
      <xdr:colOff>101600</xdr:colOff>
      <xdr:row>105</xdr:row>
      <xdr:rowOff>125368</xdr:rowOff>
    </xdr:to>
    <xdr:sp macro="" textlink="">
      <xdr:nvSpPr>
        <xdr:cNvPr id="643" name="楕円 642"/>
        <xdr:cNvSpPr/>
      </xdr:nvSpPr>
      <xdr:spPr>
        <a:xfrm>
          <a:off x="2038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74568</xdr:rowOff>
    </xdr:from>
    <xdr:to>
      <xdr:col>111</xdr:col>
      <xdr:colOff>177800</xdr:colOff>
      <xdr:row>105</xdr:row>
      <xdr:rowOff>74568</xdr:rowOff>
    </xdr:to>
    <xdr:cxnSp macro="">
      <xdr:nvCxnSpPr>
        <xdr:cNvPr id="644" name="直線コネクタ 643"/>
        <xdr:cNvCxnSpPr/>
      </xdr:nvCxnSpPr>
      <xdr:spPr>
        <a:xfrm>
          <a:off x="20434300" y="180768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23768</xdr:rowOff>
    </xdr:from>
    <xdr:to>
      <xdr:col>102</xdr:col>
      <xdr:colOff>165100</xdr:colOff>
      <xdr:row>105</xdr:row>
      <xdr:rowOff>125368</xdr:rowOff>
    </xdr:to>
    <xdr:sp macro="" textlink="">
      <xdr:nvSpPr>
        <xdr:cNvPr id="645" name="楕円 644"/>
        <xdr:cNvSpPr/>
      </xdr:nvSpPr>
      <xdr:spPr>
        <a:xfrm>
          <a:off x="19494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74568</xdr:rowOff>
    </xdr:from>
    <xdr:to>
      <xdr:col>107</xdr:col>
      <xdr:colOff>50800</xdr:colOff>
      <xdr:row>105</xdr:row>
      <xdr:rowOff>74568</xdr:rowOff>
    </xdr:to>
    <xdr:cxnSp macro="">
      <xdr:nvCxnSpPr>
        <xdr:cNvPr id="646" name="直線コネクタ 645"/>
        <xdr:cNvCxnSpPr/>
      </xdr:nvCxnSpPr>
      <xdr:spPr>
        <a:xfrm>
          <a:off x="19545300" y="180768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20501</xdr:rowOff>
    </xdr:from>
    <xdr:to>
      <xdr:col>98</xdr:col>
      <xdr:colOff>38100</xdr:colOff>
      <xdr:row>105</xdr:row>
      <xdr:rowOff>122101</xdr:rowOff>
    </xdr:to>
    <xdr:sp macro="" textlink="">
      <xdr:nvSpPr>
        <xdr:cNvPr id="647" name="楕円 646"/>
        <xdr:cNvSpPr/>
      </xdr:nvSpPr>
      <xdr:spPr>
        <a:xfrm>
          <a:off x="18605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71301</xdr:rowOff>
    </xdr:from>
    <xdr:to>
      <xdr:col>102</xdr:col>
      <xdr:colOff>114300</xdr:colOff>
      <xdr:row>105</xdr:row>
      <xdr:rowOff>74568</xdr:rowOff>
    </xdr:to>
    <xdr:cxnSp macro="">
      <xdr:nvCxnSpPr>
        <xdr:cNvPr id="648" name="直線コネクタ 647"/>
        <xdr:cNvCxnSpPr/>
      </xdr:nvCxnSpPr>
      <xdr:spPr>
        <a:xfrm>
          <a:off x="18656300" y="180735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649" name="n_1aveValue【庁舎】&#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124658</xdr:rowOff>
    </xdr:from>
    <xdr:ext cx="469744" cy="259045"/>
    <xdr:sp macro="" textlink="">
      <xdr:nvSpPr>
        <xdr:cNvPr id="650" name="n_2aveValue【庁舎】&#10;一人当たり面積"/>
        <xdr:cNvSpPr txBox="1"/>
      </xdr:nvSpPr>
      <xdr:spPr>
        <a:xfrm>
          <a:off x="20199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651" name="n_3ave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36484</xdr:rowOff>
    </xdr:from>
    <xdr:ext cx="469744" cy="259045"/>
    <xdr:sp macro="" textlink="">
      <xdr:nvSpPr>
        <xdr:cNvPr id="652" name="n_4aveValue【庁舎】&#10;一人当たり面積"/>
        <xdr:cNvSpPr txBox="1"/>
      </xdr:nvSpPr>
      <xdr:spPr>
        <a:xfrm>
          <a:off x="18421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141895</xdr:rowOff>
    </xdr:from>
    <xdr:ext cx="469744" cy="259045"/>
    <xdr:sp macro="" textlink="">
      <xdr:nvSpPr>
        <xdr:cNvPr id="653" name="n_1mainValue【庁舎】&#10;一人当たり面積"/>
        <xdr:cNvSpPr txBox="1"/>
      </xdr:nvSpPr>
      <xdr:spPr>
        <a:xfrm>
          <a:off x="210757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141895</xdr:rowOff>
    </xdr:from>
    <xdr:ext cx="469744" cy="259045"/>
    <xdr:sp macro="" textlink="">
      <xdr:nvSpPr>
        <xdr:cNvPr id="654" name="n_2mainValue【庁舎】&#10;一人当たり面積"/>
        <xdr:cNvSpPr txBox="1"/>
      </xdr:nvSpPr>
      <xdr:spPr>
        <a:xfrm>
          <a:off x="20199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141895</xdr:rowOff>
    </xdr:from>
    <xdr:ext cx="469744" cy="259045"/>
    <xdr:sp macro="" textlink="">
      <xdr:nvSpPr>
        <xdr:cNvPr id="655" name="n_3mainValue【庁舎】&#10;一人当たり面積"/>
        <xdr:cNvSpPr txBox="1"/>
      </xdr:nvSpPr>
      <xdr:spPr>
        <a:xfrm>
          <a:off x="19310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138628</xdr:rowOff>
    </xdr:from>
    <xdr:ext cx="469744" cy="259045"/>
    <xdr:sp macro="" textlink="">
      <xdr:nvSpPr>
        <xdr:cNvPr id="656" name="n_4mainValue【庁舎】&#10;一人当たり面積"/>
        <xdr:cNvSpPr txBox="1"/>
      </xdr:nvSpPr>
      <xdr:spPr>
        <a:xfrm>
          <a:off x="184214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類似団体と比較して特に有形固定資産減価償却率が高い施設は、庁舎、消防施設だが、その他の施設においても全国平均を上回っている状況である。</a:t>
          </a:r>
          <a:endParaRPr lang="ja-JP" altLang="ja-JP" sz="1400">
            <a:effectLst/>
          </a:endParaRPr>
        </a:p>
        <a:p>
          <a:r>
            <a:rPr kumimoji="1" lang="ja-JP" altLang="ja-JP" sz="1100">
              <a:solidFill>
                <a:schemeClr val="dk1"/>
              </a:solidFill>
              <a:effectLst/>
              <a:latin typeface="+mn-lt"/>
              <a:ea typeface="+mn-ea"/>
              <a:cs typeface="+mn-cs"/>
            </a:rPr>
            <a:t>有形固定資産減価償却率が高い要因として、庁舎については平成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町合併以降も旧庁舎（本庁舎昭和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年築、分庁舎昭和</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年築）を使用した分庁方式により行政運営を行っているためである。</a:t>
          </a:r>
          <a:endParaRPr lang="ja-JP" altLang="ja-JP" sz="1400">
            <a:effectLst/>
          </a:endParaRPr>
        </a:p>
        <a:p>
          <a:r>
            <a:rPr kumimoji="1" lang="ja-JP" altLang="ja-JP" sz="1100">
              <a:solidFill>
                <a:schemeClr val="dk1"/>
              </a:solidFill>
              <a:effectLst/>
              <a:latin typeface="+mn-lt"/>
              <a:ea typeface="+mn-ea"/>
              <a:cs typeface="+mn-cs"/>
            </a:rPr>
            <a:t>また、消防施設については、複数の施設で耐用年数を超過しているが、いずれも総合管理計画及び個別施設計画において長寿命化等の施策を取る対象となっており、今後は同計画に基づき効率的かつ効果的な運営維持に取り組んで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H04_&#36001;&#25919;&#31649;&#36001;&#35506;/S55.&#36001;&#25919;&#20844;&#34920;&#12539;&#20844;&#20250;&#35336;&#65343;/30_&#36001;&#25919;&#29366;&#27841;&#36039;&#26009;&#38598;&#65288;8&#26376;&#12539;3&#26376;&#38915;&#29031;&#20250;&#65289;/R05&#20316;&#25104;&#65288;R04&#24180;&#24230;&#27770;&#31639;&#20998;&#65289;/&#12304;240306&#12305;(0313&#12294;&#65289;&#20196;&#21644;4&#24180;&#24230;&#36001;&#25919;&#29366;&#27841;&#36039;&#26009;&#38598;&#12398;&#20316;&#25104;&#12395;&#12388;&#12356;&#12390;/&#65288;&#24046;&#26367;&#22238;&#31572;&#65289;&#12304;&#36001;&#25919;&#29366;&#27841;&#36039;&#26009;&#38598;&#12305;_024121_&#12362;&#12356;&#12425;&#12379;&#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51684</v>
          </cell>
          <cell r="F3">
            <v>53869</v>
          </cell>
        </row>
        <row r="5">
          <cell r="A5" t="str">
            <v xml:space="preserve"> R01</v>
          </cell>
          <cell r="D5">
            <v>19775</v>
          </cell>
          <cell r="F5">
            <v>59119</v>
          </cell>
        </row>
        <row r="7">
          <cell r="A7" t="str">
            <v xml:space="preserve"> R02</v>
          </cell>
          <cell r="D7">
            <v>25994</v>
          </cell>
          <cell r="F7">
            <v>53895</v>
          </cell>
        </row>
        <row r="9">
          <cell r="A9" t="str">
            <v xml:space="preserve"> R03</v>
          </cell>
          <cell r="D9">
            <v>29973</v>
          </cell>
          <cell r="F9">
            <v>47161</v>
          </cell>
        </row>
        <row r="11">
          <cell r="A11" t="str">
            <v xml:space="preserve"> R04</v>
          </cell>
          <cell r="D11">
            <v>35966</v>
          </cell>
          <cell r="F11">
            <v>43423</v>
          </cell>
        </row>
        <row r="18">
          <cell r="B18" t="str">
            <v>H30</v>
          </cell>
          <cell r="C18" t="str">
            <v>R01</v>
          </cell>
          <cell r="D18" t="str">
            <v>R02</v>
          </cell>
          <cell r="E18" t="str">
            <v>R03</v>
          </cell>
          <cell r="F18" t="str">
            <v>R04</v>
          </cell>
        </row>
        <row r="19">
          <cell r="A19" t="str">
            <v>実質収支額</v>
          </cell>
          <cell r="B19">
            <v>2.82</v>
          </cell>
          <cell r="C19">
            <v>3.16</v>
          </cell>
          <cell r="D19">
            <v>4.3</v>
          </cell>
          <cell r="E19">
            <v>4.22</v>
          </cell>
          <cell r="F19">
            <v>4.7699999999999996</v>
          </cell>
        </row>
        <row r="20">
          <cell r="A20" t="str">
            <v>財政調整基金残高</v>
          </cell>
          <cell r="B20">
            <v>22.78</v>
          </cell>
          <cell r="C20">
            <v>21.71</v>
          </cell>
          <cell r="D20">
            <v>21.07</v>
          </cell>
          <cell r="E20">
            <v>30.72</v>
          </cell>
          <cell r="F20">
            <v>32.6</v>
          </cell>
        </row>
        <row r="21">
          <cell r="A21" t="str">
            <v>実質単年度収支</v>
          </cell>
          <cell r="B21">
            <v>-2.25</v>
          </cell>
          <cell r="C21">
            <v>-2.56</v>
          </cell>
          <cell r="D21">
            <v>-0.46</v>
          </cell>
          <cell r="E21">
            <v>7.74</v>
          </cell>
          <cell r="F21">
            <v>-1.48</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奨学資金貸付事業特別会計</v>
          </cell>
          <cell r="B29" t="e">
            <v>#N/A</v>
          </cell>
          <cell r="C29">
            <v>0</v>
          </cell>
          <cell r="D29" t="e">
            <v>#N/A</v>
          </cell>
          <cell r="E29">
            <v>0</v>
          </cell>
          <cell r="F29" t="e">
            <v>#N/A</v>
          </cell>
          <cell r="G29">
            <v>0</v>
          </cell>
          <cell r="H29" t="e">
            <v>#N/A</v>
          </cell>
          <cell r="I29">
            <v>0</v>
          </cell>
          <cell r="J29" t="e">
            <v>#N/A</v>
          </cell>
          <cell r="K29">
            <v>0</v>
          </cell>
        </row>
        <row r="30">
          <cell r="A30" t="str">
            <v>農業集落排水事業特別会計</v>
          </cell>
          <cell r="B30" t="e">
            <v>#N/A</v>
          </cell>
          <cell r="C30">
            <v>0.04</v>
          </cell>
          <cell r="D30" t="e">
            <v>#N/A</v>
          </cell>
          <cell r="E30">
            <v>0.04</v>
          </cell>
          <cell r="F30" t="e">
            <v>#N/A</v>
          </cell>
          <cell r="G30">
            <v>0.04</v>
          </cell>
          <cell r="H30" t="e">
            <v>#N/A</v>
          </cell>
          <cell r="I30">
            <v>0.04</v>
          </cell>
          <cell r="J30" t="e">
            <v>#N/A</v>
          </cell>
          <cell r="K30">
            <v>0.01</v>
          </cell>
        </row>
        <row r="31">
          <cell r="A31" t="str">
            <v>後期高齢者医療特別会計</v>
          </cell>
          <cell r="B31" t="e">
            <v>#N/A</v>
          </cell>
          <cell r="C31">
            <v>0.03</v>
          </cell>
          <cell r="D31" t="e">
            <v>#N/A</v>
          </cell>
          <cell r="E31">
            <v>7.0000000000000007E-2</v>
          </cell>
          <cell r="F31" t="e">
            <v>#N/A</v>
          </cell>
          <cell r="G31">
            <v>7.0000000000000007E-2</v>
          </cell>
          <cell r="H31" t="e">
            <v>#N/A</v>
          </cell>
          <cell r="I31">
            <v>0.12</v>
          </cell>
          <cell r="J31" t="e">
            <v>#N/A</v>
          </cell>
          <cell r="K31">
            <v>0.09</v>
          </cell>
        </row>
        <row r="32">
          <cell r="A32" t="str">
            <v>公共下水道事業特別会計</v>
          </cell>
          <cell r="B32" t="e">
            <v>#N/A</v>
          </cell>
          <cell r="C32">
            <v>0.12</v>
          </cell>
          <cell r="D32" t="e">
            <v>#N/A</v>
          </cell>
          <cell r="E32">
            <v>0.14000000000000001</v>
          </cell>
          <cell r="F32" t="e">
            <v>#N/A</v>
          </cell>
          <cell r="G32">
            <v>0.19</v>
          </cell>
          <cell r="H32" t="e">
            <v>#N/A</v>
          </cell>
          <cell r="I32">
            <v>0.19</v>
          </cell>
          <cell r="J32" t="e">
            <v>#N/A</v>
          </cell>
          <cell r="K32">
            <v>0.09</v>
          </cell>
        </row>
        <row r="33">
          <cell r="A33" t="str">
            <v>国民健康保険特別会計</v>
          </cell>
          <cell r="B33" t="e">
            <v>#N/A</v>
          </cell>
          <cell r="C33">
            <v>0.28000000000000003</v>
          </cell>
          <cell r="D33" t="e">
            <v>#N/A</v>
          </cell>
          <cell r="E33">
            <v>0.42</v>
          </cell>
          <cell r="F33" t="e">
            <v>#N/A</v>
          </cell>
          <cell r="G33">
            <v>0.52</v>
          </cell>
          <cell r="H33" t="e">
            <v>#N/A</v>
          </cell>
          <cell r="I33">
            <v>0.41</v>
          </cell>
          <cell r="J33" t="e">
            <v>#N/A</v>
          </cell>
          <cell r="K33">
            <v>0.66</v>
          </cell>
        </row>
        <row r="34">
          <cell r="A34" t="str">
            <v>介護保険特別会計</v>
          </cell>
          <cell r="B34" t="e">
            <v>#N/A</v>
          </cell>
          <cell r="C34">
            <v>1.1399999999999999</v>
          </cell>
          <cell r="D34" t="e">
            <v>#N/A</v>
          </cell>
          <cell r="E34">
            <v>0.78</v>
          </cell>
          <cell r="F34" t="e">
            <v>#N/A</v>
          </cell>
          <cell r="G34">
            <v>1.4</v>
          </cell>
          <cell r="H34" t="e">
            <v>#N/A</v>
          </cell>
          <cell r="I34">
            <v>1.65</v>
          </cell>
          <cell r="J34" t="e">
            <v>#N/A</v>
          </cell>
          <cell r="K34">
            <v>2.25</v>
          </cell>
        </row>
        <row r="35">
          <cell r="A35" t="str">
            <v>一般会計</v>
          </cell>
          <cell r="B35" t="e">
            <v>#N/A</v>
          </cell>
          <cell r="C35">
            <v>2.81</v>
          </cell>
          <cell r="D35" t="e">
            <v>#N/A</v>
          </cell>
          <cell r="E35">
            <v>3.16</v>
          </cell>
          <cell r="F35" t="e">
            <v>#N/A</v>
          </cell>
          <cell r="G35">
            <v>4.3</v>
          </cell>
          <cell r="H35" t="e">
            <v>#N/A</v>
          </cell>
          <cell r="I35">
            <v>4.21</v>
          </cell>
          <cell r="J35" t="e">
            <v>#N/A</v>
          </cell>
          <cell r="K35">
            <v>4.7699999999999996</v>
          </cell>
        </row>
        <row r="36">
          <cell r="A36" t="str">
            <v>病院事業会計</v>
          </cell>
          <cell r="B36" t="e">
            <v>#N/A</v>
          </cell>
          <cell r="C36">
            <v>13.37</v>
          </cell>
          <cell r="D36" t="e">
            <v>#N/A</v>
          </cell>
          <cell r="E36">
            <v>13.41</v>
          </cell>
          <cell r="F36" t="e">
            <v>#N/A</v>
          </cell>
          <cell r="G36">
            <v>12.6</v>
          </cell>
          <cell r="H36" t="e">
            <v>#N/A</v>
          </cell>
          <cell r="I36">
            <v>13.15</v>
          </cell>
          <cell r="J36" t="e">
            <v>#N/A</v>
          </cell>
          <cell r="K36">
            <v>14.73</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1132</v>
          </cell>
          <cell r="E42"/>
          <cell r="F42"/>
          <cell r="G42">
            <v>1120</v>
          </cell>
          <cell r="H42"/>
          <cell r="I42"/>
          <cell r="J42">
            <v>1109</v>
          </cell>
          <cell r="K42"/>
          <cell r="L42"/>
          <cell r="M42">
            <v>1093</v>
          </cell>
          <cell r="N42"/>
          <cell r="O42"/>
          <cell r="P42">
            <v>1073</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1</v>
          </cell>
          <cell r="C44"/>
          <cell r="D44"/>
          <cell r="E44">
            <v>1</v>
          </cell>
          <cell r="F44"/>
          <cell r="G44"/>
          <cell r="H44">
            <v>1</v>
          </cell>
          <cell r="I44"/>
          <cell r="J44"/>
          <cell r="K44">
            <v>1</v>
          </cell>
          <cell r="L44"/>
          <cell r="M44"/>
          <cell r="N44">
            <v>1</v>
          </cell>
          <cell r="O44"/>
          <cell r="P44"/>
        </row>
        <row r="45">
          <cell r="A45" t="str">
            <v>組合等が起こした地方債の元利償還金に対する負担金等</v>
          </cell>
          <cell r="B45">
            <v>49</v>
          </cell>
          <cell r="C45"/>
          <cell r="D45"/>
          <cell r="E45">
            <v>47</v>
          </cell>
          <cell r="F45"/>
          <cell r="G45"/>
          <cell r="H45">
            <v>31</v>
          </cell>
          <cell r="I45"/>
          <cell r="J45"/>
          <cell r="K45">
            <v>34</v>
          </cell>
          <cell r="L45"/>
          <cell r="M45"/>
          <cell r="N45">
            <v>34</v>
          </cell>
          <cell r="O45"/>
          <cell r="P45"/>
        </row>
        <row r="46">
          <cell r="A46" t="str">
            <v>公営企業債の元利償還金に対する繰入金</v>
          </cell>
          <cell r="B46">
            <v>646</v>
          </cell>
          <cell r="C46"/>
          <cell r="D46"/>
          <cell r="E46">
            <v>612</v>
          </cell>
          <cell r="F46"/>
          <cell r="G46"/>
          <cell r="H46">
            <v>584</v>
          </cell>
          <cell r="I46"/>
          <cell r="J46"/>
          <cell r="K46">
            <v>570</v>
          </cell>
          <cell r="L46"/>
          <cell r="M46"/>
          <cell r="N46">
            <v>567</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1027</v>
          </cell>
          <cell r="C49"/>
          <cell r="D49"/>
          <cell r="E49">
            <v>1078</v>
          </cell>
          <cell r="F49"/>
          <cell r="G49"/>
          <cell r="H49">
            <v>1113</v>
          </cell>
          <cell r="I49"/>
          <cell r="J49"/>
          <cell r="K49">
            <v>1089</v>
          </cell>
          <cell r="L49"/>
          <cell r="M49"/>
          <cell r="N49">
            <v>1061</v>
          </cell>
          <cell r="O49"/>
          <cell r="P49"/>
        </row>
        <row r="50">
          <cell r="A50" t="str">
            <v>実質公債費比率の分子</v>
          </cell>
          <cell r="B50" t="e">
            <v>#N/A</v>
          </cell>
          <cell r="C50">
            <v>591</v>
          </cell>
          <cell r="D50" t="e">
            <v>#N/A</v>
          </cell>
          <cell r="E50" t="e">
            <v>#N/A</v>
          </cell>
          <cell r="F50">
            <v>618</v>
          </cell>
          <cell r="G50" t="e">
            <v>#N/A</v>
          </cell>
          <cell r="H50" t="e">
            <v>#N/A</v>
          </cell>
          <cell r="I50">
            <v>620</v>
          </cell>
          <cell r="J50" t="e">
            <v>#N/A</v>
          </cell>
          <cell r="K50" t="e">
            <v>#N/A</v>
          </cell>
          <cell r="L50">
            <v>601</v>
          </cell>
          <cell r="M50" t="e">
            <v>#N/A</v>
          </cell>
          <cell r="N50" t="e">
            <v>#N/A</v>
          </cell>
          <cell r="O50">
            <v>590</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12989</v>
          </cell>
          <cell r="E56"/>
          <cell r="F56"/>
          <cell r="G56">
            <v>12461</v>
          </cell>
          <cell r="H56"/>
          <cell r="I56"/>
          <cell r="J56">
            <v>11981</v>
          </cell>
          <cell r="K56"/>
          <cell r="L56"/>
          <cell r="M56">
            <v>11324</v>
          </cell>
          <cell r="N56"/>
          <cell r="O56"/>
          <cell r="P56">
            <v>10685</v>
          </cell>
        </row>
        <row r="57">
          <cell r="A57" t="str">
            <v>充当可能特定歳入</v>
          </cell>
          <cell r="B57"/>
          <cell r="C57"/>
          <cell r="D57">
            <v>241</v>
          </cell>
          <cell r="E57"/>
          <cell r="F57"/>
          <cell r="G57">
            <v>211</v>
          </cell>
          <cell r="H57"/>
          <cell r="I57"/>
          <cell r="J57">
            <v>165</v>
          </cell>
          <cell r="K57"/>
          <cell r="L57"/>
          <cell r="M57">
            <v>117</v>
          </cell>
          <cell r="N57"/>
          <cell r="O57"/>
          <cell r="P57">
            <v>84</v>
          </cell>
        </row>
        <row r="58">
          <cell r="A58" t="str">
            <v>充当可能基金</v>
          </cell>
          <cell r="B58"/>
          <cell r="C58"/>
          <cell r="D58">
            <v>4141</v>
          </cell>
          <cell r="E58"/>
          <cell r="F58"/>
          <cell r="G58">
            <v>4163</v>
          </cell>
          <cell r="H58"/>
          <cell r="I58"/>
          <cell r="J58">
            <v>4193</v>
          </cell>
          <cell r="K58"/>
          <cell r="L58"/>
          <cell r="M58">
            <v>5154</v>
          </cell>
          <cell r="N58"/>
          <cell r="O58"/>
          <cell r="P58">
            <v>5412</v>
          </cell>
        </row>
        <row r="59">
          <cell r="A59" t="str">
            <v>組合等連結実質赤字額負担見込額</v>
          </cell>
          <cell r="B59">
            <v>7</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666</v>
          </cell>
          <cell r="C62"/>
          <cell r="D62"/>
          <cell r="E62">
            <v>612</v>
          </cell>
          <cell r="F62"/>
          <cell r="G62"/>
          <cell r="H62">
            <v>581</v>
          </cell>
          <cell r="I62"/>
          <cell r="J62"/>
          <cell r="K62">
            <v>627</v>
          </cell>
          <cell r="L62"/>
          <cell r="M62"/>
          <cell r="N62">
            <v>614</v>
          </cell>
          <cell r="O62"/>
          <cell r="P62"/>
        </row>
        <row r="63">
          <cell r="A63" t="str">
            <v>組合等負担等見込額</v>
          </cell>
          <cell r="B63">
            <v>338</v>
          </cell>
          <cell r="C63"/>
          <cell r="D63"/>
          <cell r="E63">
            <v>351</v>
          </cell>
          <cell r="F63"/>
          <cell r="G63"/>
          <cell r="H63">
            <v>550</v>
          </cell>
          <cell r="I63"/>
          <cell r="J63"/>
          <cell r="K63">
            <v>531</v>
          </cell>
          <cell r="L63"/>
          <cell r="M63"/>
          <cell r="N63">
            <v>514</v>
          </cell>
          <cell r="O63"/>
          <cell r="P63"/>
        </row>
        <row r="64">
          <cell r="A64" t="str">
            <v>公営企業債等繰入見込額</v>
          </cell>
          <cell r="B64">
            <v>6424</v>
          </cell>
          <cell r="C64"/>
          <cell r="D64"/>
          <cell r="E64">
            <v>6089</v>
          </cell>
          <cell r="F64"/>
          <cell r="G64"/>
          <cell r="H64">
            <v>5792</v>
          </cell>
          <cell r="I64"/>
          <cell r="J64"/>
          <cell r="K64">
            <v>5390</v>
          </cell>
          <cell r="L64"/>
          <cell r="M64"/>
          <cell r="N64">
            <v>5068</v>
          </cell>
          <cell r="O64"/>
          <cell r="P64"/>
        </row>
        <row r="65">
          <cell r="A65" t="str">
            <v>債務負担行為に基づく支出予定額</v>
          </cell>
          <cell r="B65">
            <v>10</v>
          </cell>
          <cell r="C65"/>
          <cell r="D65"/>
          <cell r="E65">
            <v>8</v>
          </cell>
          <cell r="F65"/>
          <cell r="G65"/>
          <cell r="H65">
            <v>7</v>
          </cell>
          <cell r="I65"/>
          <cell r="J65"/>
          <cell r="K65">
            <v>6</v>
          </cell>
          <cell r="L65"/>
          <cell r="M65"/>
          <cell r="N65">
            <v>5</v>
          </cell>
          <cell r="O65"/>
          <cell r="P65"/>
        </row>
        <row r="66">
          <cell r="A66" t="str">
            <v>一般会計等に係る地方債の現在高</v>
          </cell>
          <cell r="B66">
            <v>10693</v>
          </cell>
          <cell r="C66"/>
          <cell r="D66"/>
          <cell r="E66">
            <v>10166</v>
          </cell>
          <cell r="F66"/>
          <cell r="G66"/>
          <cell r="H66">
            <v>9633</v>
          </cell>
          <cell r="I66"/>
          <cell r="J66"/>
          <cell r="K66">
            <v>9047</v>
          </cell>
          <cell r="L66"/>
          <cell r="M66"/>
          <cell r="N66">
            <v>8347</v>
          </cell>
          <cell r="O66"/>
          <cell r="P66"/>
        </row>
        <row r="67">
          <cell r="A67" t="str">
            <v>将来負担比率の分子</v>
          </cell>
          <cell r="B67" t="e">
            <v>#N/A</v>
          </cell>
          <cell r="C67">
            <v>766</v>
          </cell>
          <cell r="D67" t="e">
            <v>#N/A</v>
          </cell>
          <cell r="E67" t="e">
            <v>#N/A</v>
          </cell>
          <cell r="F67">
            <v>392</v>
          </cell>
          <cell r="G67" t="e">
            <v>#N/A</v>
          </cell>
          <cell r="H67" t="e">
            <v>#N/A</v>
          </cell>
          <cell r="I67">
            <v>225</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1407</v>
          </cell>
          <cell r="C72">
            <v>2150</v>
          </cell>
          <cell r="D72">
            <v>2237</v>
          </cell>
        </row>
        <row r="73">
          <cell r="A73" t="str">
            <v>減債基金</v>
          </cell>
          <cell r="B73">
            <v>708</v>
          </cell>
          <cell r="C73">
            <v>709</v>
          </cell>
          <cell r="D73">
            <v>709</v>
          </cell>
        </row>
        <row r="74">
          <cell r="A74" t="str">
            <v>その他特定目的基金</v>
          </cell>
          <cell r="B74">
            <v>2507</v>
          </cell>
          <cell r="C74">
            <v>2692</v>
          </cell>
          <cell r="D74">
            <v>2798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73" t="s">
        <v>15</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40"/>
      <c r="DK1" s="40"/>
      <c r="DL1" s="40"/>
      <c r="DM1" s="40"/>
      <c r="DN1" s="40"/>
      <c r="DO1" s="40"/>
    </row>
    <row r="2" spans="1:119" ht="24.75" thickBot="1" x14ac:dyDescent="0.2">
      <c r="B2" s="41" t="s">
        <v>16</v>
      </c>
      <c r="C2" s="41"/>
      <c r="D2" s="42"/>
    </row>
    <row r="3" spans="1:119" ht="18.75" customHeight="1" thickBot="1" x14ac:dyDescent="0.2">
      <c r="A3" s="40"/>
      <c r="B3" s="374" t="s">
        <v>17</v>
      </c>
      <c r="C3" s="375"/>
      <c r="D3" s="375"/>
      <c r="E3" s="376"/>
      <c r="F3" s="376"/>
      <c r="G3" s="376"/>
      <c r="H3" s="376"/>
      <c r="I3" s="376"/>
      <c r="J3" s="376"/>
      <c r="K3" s="376"/>
      <c r="L3" s="376" t="s">
        <v>18</v>
      </c>
      <c r="M3" s="376"/>
      <c r="N3" s="376"/>
      <c r="O3" s="376"/>
      <c r="P3" s="376"/>
      <c r="Q3" s="376"/>
      <c r="R3" s="383"/>
      <c r="S3" s="383"/>
      <c r="T3" s="383"/>
      <c r="U3" s="383"/>
      <c r="V3" s="384"/>
      <c r="W3" s="358" t="s">
        <v>19</v>
      </c>
      <c r="X3" s="359"/>
      <c r="Y3" s="359"/>
      <c r="Z3" s="359"/>
      <c r="AA3" s="359"/>
      <c r="AB3" s="375"/>
      <c r="AC3" s="383" t="s">
        <v>20</v>
      </c>
      <c r="AD3" s="359"/>
      <c r="AE3" s="359"/>
      <c r="AF3" s="359"/>
      <c r="AG3" s="359"/>
      <c r="AH3" s="359"/>
      <c r="AI3" s="359"/>
      <c r="AJ3" s="359"/>
      <c r="AK3" s="359"/>
      <c r="AL3" s="360"/>
      <c r="AM3" s="358" t="s">
        <v>21</v>
      </c>
      <c r="AN3" s="359"/>
      <c r="AO3" s="359"/>
      <c r="AP3" s="359"/>
      <c r="AQ3" s="359"/>
      <c r="AR3" s="359"/>
      <c r="AS3" s="359"/>
      <c r="AT3" s="359"/>
      <c r="AU3" s="359"/>
      <c r="AV3" s="359"/>
      <c r="AW3" s="359"/>
      <c r="AX3" s="360"/>
      <c r="AY3" s="395" t="s">
        <v>22</v>
      </c>
      <c r="AZ3" s="396"/>
      <c r="BA3" s="396"/>
      <c r="BB3" s="396"/>
      <c r="BC3" s="396"/>
      <c r="BD3" s="396"/>
      <c r="BE3" s="396"/>
      <c r="BF3" s="396"/>
      <c r="BG3" s="396"/>
      <c r="BH3" s="396"/>
      <c r="BI3" s="396"/>
      <c r="BJ3" s="396"/>
      <c r="BK3" s="396"/>
      <c r="BL3" s="396"/>
      <c r="BM3" s="397"/>
      <c r="BN3" s="358" t="s">
        <v>23</v>
      </c>
      <c r="BO3" s="359"/>
      <c r="BP3" s="359"/>
      <c r="BQ3" s="359"/>
      <c r="BR3" s="359"/>
      <c r="BS3" s="359"/>
      <c r="BT3" s="359"/>
      <c r="BU3" s="360"/>
      <c r="BV3" s="358" t="s">
        <v>24</v>
      </c>
      <c r="BW3" s="359"/>
      <c r="BX3" s="359"/>
      <c r="BY3" s="359"/>
      <c r="BZ3" s="359"/>
      <c r="CA3" s="359"/>
      <c r="CB3" s="359"/>
      <c r="CC3" s="360"/>
      <c r="CD3" s="395" t="s">
        <v>22</v>
      </c>
      <c r="CE3" s="396"/>
      <c r="CF3" s="396"/>
      <c r="CG3" s="396"/>
      <c r="CH3" s="396"/>
      <c r="CI3" s="396"/>
      <c r="CJ3" s="396"/>
      <c r="CK3" s="396"/>
      <c r="CL3" s="396"/>
      <c r="CM3" s="396"/>
      <c r="CN3" s="396"/>
      <c r="CO3" s="396"/>
      <c r="CP3" s="396"/>
      <c r="CQ3" s="396"/>
      <c r="CR3" s="396"/>
      <c r="CS3" s="397"/>
      <c r="CT3" s="358" t="s">
        <v>25</v>
      </c>
      <c r="CU3" s="359"/>
      <c r="CV3" s="359"/>
      <c r="CW3" s="359"/>
      <c r="CX3" s="359"/>
      <c r="CY3" s="359"/>
      <c r="CZ3" s="359"/>
      <c r="DA3" s="360"/>
      <c r="DB3" s="358" t="s">
        <v>26</v>
      </c>
      <c r="DC3" s="359"/>
      <c r="DD3" s="359"/>
      <c r="DE3" s="359"/>
      <c r="DF3" s="359"/>
      <c r="DG3" s="359"/>
      <c r="DH3" s="359"/>
      <c r="DI3" s="360"/>
    </row>
    <row r="4" spans="1:119" ht="18.75" customHeight="1" x14ac:dyDescent="0.15">
      <c r="A4" s="4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27</v>
      </c>
      <c r="AZ4" s="362"/>
      <c r="BA4" s="362"/>
      <c r="BB4" s="362"/>
      <c r="BC4" s="362"/>
      <c r="BD4" s="362"/>
      <c r="BE4" s="362"/>
      <c r="BF4" s="362"/>
      <c r="BG4" s="362"/>
      <c r="BH4" s="362"/>
      <c r="BI4" s="362"/>
      <c r="BJ4" s="362"/>
      <c r="BK4" s="362"/>
      <c r="BL4" s="362"/>
      <c r="BM4" s="363"/>
      <c r="BN4" s="364">
        <v>12125552</v>
      </c>
      <c r="BO4" s="365"/>
      <c r="BP4" s="365"/>
      <c r="BQ4" s="365"/>
      <c r="BR4" s="365"/>
      <c r="BS4" s="365"/>
      <c r="BT4" s="365"/>
      <c r="BU4" s="366"/>
      <c r="BV4" s="364">
        <v>12068869</v>
      </c>
      <c r="BW4" s="365"/>
      <c r="BX4" s="365"/>
      <c r="BY4" s="365"/>
      <c r="BZ4" s="365"/>
      <c r="CA4" s="365"/>
      <c r="CB4" s="365"/>
      <c r="CC4" s="366"/>
      <c r="CD4" s="367" t="s">
        <v>28</v>
      </c>
      <c r="CE4" s="368"/>
      <c r="CF4" s="368"/>
      <c r="CG4" s="368"/>
      <c r="CH4" s="368"/>
      <c r="CI4" s="368"/>
      <c r="CJ4" s="368"/>
      <c r="CK4" s="368"/>
      <c r="CL4" s="368"/>
      <c r="CM4" s="368"/>
      <c r="CN4" s="368"/>
      <c r="CO4" s="368"/>
      <c r="CP4" s="368"/>
      <c r="CQ4" s="368"/>
      <c r="CR4" s="368"/>
      <c r="CS4" s="369"/>
      <c r="CT4" s="370">
        <v>4.8</v>
      </c>
      <c r="CU4" s="371"/>
      <c r="CV4" s="371"/>
      <c r="CW4" s="371"/>
      <c r="CX4" s="371"/>
      <c r="CY4" s="371"/>
      <c r="CZ4" s="371"/>
      <c r="DA4" s="372"/>
      <c r="DB4" s="370">
        <v>4.2</v>
      </c>
      <c r="DC4" s="371"/>
      <c r="DD4" s="371"/>
      <c r="DE4" s="371"/>
      <c r="DF4" s="371"/>
      <c r="DG4" s="371"/>
      <c r="DH4" s="371"/>
      <c r="DI4" s="372"/>
    </row>
    <row r="5" spans="1:119" ht="18.75" customHeight="1" x14ac:dyDescent="0.15">
      <c r="A5" s="4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24" t="s">
        <v>29</v>
      </c>
      <c r="AN5" s="425"/>
      <c r="AO5" s="425"/>
      <c r="AP5" s="425"/>
      <c r="AQ5" s="425"/>
      <c r="AR5" s="425"/>
      <c r="AS5" s="425"/>
      <c r="AT5" s="426"/>
      <c r="AU5" s="427" t="s">
        <v>30</v>
      </c>
      <c r="AV5" s="428"/>
      <c r="AW5" s="428"/>
      <c r="AX5" s="428"/>
      <c r="AY5" s="429" t="s">
        <v>31</v>
      </c>
      <c r="AZ5" s="430"/>
      <c r="BA5" s="430"/>
      <c r="BB5" s="430"/>
      <c r="BC5" s="430"/>
      <c r="BD5" s="430"/>
      <c r="BE5" s="430"/>
      <c r="BF5" s="430"/>
      <c r="BG5" s="430"/>
      <c r="BH5" s="430"/>
      <c r="BI5" s="430"/>
      <c r="BJ5" s="430"/>
      <c r="BK5" s="430"/>
      <c r="BL5" s="430"/>
      <c r="BM5" s="431"/>
      <c r="BN5" s="432">
        <v>11765905</v>
      </c>
      <c r="BO5" s="433"/>
      <c r="BP5" s="433"/>
      <c r="BQ5" s="433"/>
      <c r="BR5" s="433"/>
      <c r="BS5" s="433"/>
      <c r="BT5" s="433"/>
      <c r="BU5" s="434"/>
      <c r="BV5" s="432">
        <v>11689233</v>
      </c>
      <c r="BW5" s="433"/>
      <c r="BX5" s="433"/>
      <c r="BY5" s="433"/>
      <c r="BZ5" s="433"/>
      <c r="CA5" s="433"/>
      <c r="CB5" s="433"/>
      <c r="CC5" s="434"/>
      <c r="CD5" s="435" t="s">
        <v>32</v>
      </c>
      <c r="CE5" s="436"/>
      <c r="CF5" s="436"/>
      <c r="CG5" s="436"/>
      <c r="CH5" s="436"/>
      <c r="CI5" s="436"/>
      <c r="CJ5" s="436"/>
      <c r="CK5" s="436"/>
      <c r="CL5" s="436"/>
      <c r="CM5" s="436"/>
      <c r="CN5" s="436"/>
      <c r="CO5" s="436"/>
      <c r="CP5" s="436"/>
      <c r="CQ5" s="436"/>
      <c r="CR5" s="436"/>
      <c r="CS5" s="437"/>
      <c r="CT5" s="398">
        <v>93.2</v>
      </c>
      <c r="CU5" s="399"/>
      <c r="CV5" s="399"/>
      <c r="CW5" s="399"/>
      <c r="CX5" s="399"/>
      <c r="CY5" s="399"/>
      <c r="CZ5" s="399"/>
      <c r="DA5" s="400"/>
      <c r="DB5" s="398">
        <v>87.2</v>
      </c>
      <c r="DC5" s="399"/>
      <c r="DD5" s="399"/>
      <c r="DE5" s="399"/>
      <c r="DF5" s="399"/>
      <c r="DG5" s="399"/>
      <c r="DH5" s="399"/>
      <c r="DI5" s="400"/>
    </row>
    <row r="6" spans="1:119" ht="18.75" customHeight="1" x14ac:dyDescent="0.15">
      <c r="A6" s="40"/>
      <c r="B6" s="401" t="s">
        <v>33</v>
      </c>
      <c r="C6" s="402"/>
      <c r="D6" s="402"/>
      <c r="E6" s="403"/>
      <c r="F6" s="403"/>
      <c r="G6" s="403"/>
      <c r="H6" s="403"/>
      <c r="I6" s="403"/>
      <c r="J6" s="403"/>
      <c r="K6" s="403"/>
      <c r="L6" s="403" t="s">
        <v>34</v>
      </c>
      <c r="M6" s="403"/>
      <c r="N6" s="403"/>
      <c r="O6" s="403"/>
      <c r="P6" s="403"/>
      <c r="Q6" s="403"/>
      <c r="R6" s="407"/>
      <c r="S6" s="407"/>
      <c r="T6" s="407"/>
      <c r="U6" s="407"/>
      <c r="V6" s="408"/>
      <c r="W6" s="411" t="s">
        <v>35</v>
      </c>
      <c r="X6" s="412"/>
      <c r="Y6" s="412"/>
      <c r="Z6" s="412"/>
      <c r="AA6" s="412"/>
      <c r="AB6" s="402"/>
      <c r="AC6" s="415" t="s">
        <v>36</v>
      </c>
      <c r="AD6" s="416"/>
      <c r="AE6" s="416"/>
      <c r="AF6" s="416"/>
      <c r="AG6" s="416"/>
      <c r="AH6" s="416"/>
      <c r="AI6" s="416"/>
      <c r="AJ6" s="416"/>
      <c r="AK6" s="416"/>
      <c r="AL6" s="417"/>
      <c r="AM6" s="424" t="s">
        <v>37</v>
      </c>
      <c r="AN6" s="425"/>
      <c r="AO6" s="425"/>
      <c r="AP6" s="425"/>
      <c r="AQ6" s="425"/>
      <c r="AR6" s="425"/>
      <c r="AS6" s="425"/>
      <c r="AT6" s="426"/>
      <c r="AU6" s="427" t="s">
        <v>30</v>
      </c>
      <c r="AV6" s="428"/>
      <c r="AW6" s="428"/>
      <c r="AX6" s="428"/>
      <c r="AY6" s="429" t="s">
        <v>38</v>
      </c>
      <c r="AZ6" s="430"/>
      <c r="BA6" s="430"/>
      <c r="BB6" s="430"/>
      <c r="BC6" s="430"/>
      <c r="BD6" s="430"/>
      <c r="BE6" s="430"/>
      <c r="BF6" s="430"/>
      <c r="BG6" s="430"/>
      <c r="BH6" s="430"/>
      <c r="BI6" s="430"/>
      <c r="BJ6" s="430"/>
      <c r="BK6" s="430"/>
      <c r="BL6" s="430"/>
      <c r="BM6" s="431"/>
      <c r="BN6" s="432">
        <v>359647</v>
      </c>
      <c r="BO6" s="433"/>
      <c r="BP6" s="433"/>
      <c r="BQ6" s="433"/>
      <c r="BR6" s="433"/>
      <c r="BS6" s="433"/>
      <c r="BT6" s="433"/>
      <c r="BU6" s="434"/>
      <c r="BV6" s="432">
        <v>379636</v>
      </c>
      <c r="BW6" s="433"/>
      <c r="BX6" s="433"/>
      <c r="BY6" s="433"/>
      <c r="BZ6" s="433"/>
      <c r="CA6" s="433"/>
      <c r="CB6" s="433"/>
      <c r="CC6" s="434"/>
      <c r="CD6" s="435" t="s">
        <v>39</v>
      </c>
      <c r="CE6" s="436"/>
      <c r="CF6" s="436"/>
      <c r="CG6" s="436"/>
      <c r="CH6" s="436"/>
      <c r="CI6" s="436"/>
      <c r="CJ6" s="436"/>
      <c r="CK6" s="436"/>
      <c r="CL6" s="436"/>
      <c r="CM6" s="436"/>
      <c r="CN6" s="436"/>
      <c r="CO6" s="436"/>
      <c r="CP6" s="436"/>
      <c r="CQ6" s="436"/>
      <c r="CR6" s="436"/>
      <c r="CS6" s="437"/>
      <c r="CT6" s="438">
        <v>94.6</v>
      </c>
      <c r="CU6" s="439"/>
      <c r="CV6" s="439"/>
      <c r="CW6" s="439"/>
      <c r="CX6" s="439"/>
      <c r="CY6" s="439"/>
      <c r="CZ6" s="439"/>
      <c r="DA6" s="440"/>
      <c r="DB6" s="438">
        <v>90.6</v>
      </c>
      <c r="DC6" s="439"/>
      <c r="DD6" s="439"/>
      <c r="DE6" s="439"/>
      <c r="DF6" s="439"/>
      <c r="DG6" s="439"/>
      <c r="DH6" s="439"/>
      <c r="DI6" s="440"/>
    </row>
    <row r="7" spans="1:119" ht="18.75" customHeight="1" x14ac:dyDescent="0.15">
      <c r="A7" s="4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18"/>
      <c r="AD7" s="419"/>
      <c r="AE7" s="419"/>
      <c r="AF7" s="419"/>
      <c r="AG7" s="419"/>
      <c r="AH7" s="419"/>
      <c r="AI7" s="419"/>
      <c r="AJ7" s="419"/>
      <c r="AK7" s="419"/>
      <c r="AL7" s="420"/>
      <c r="AM7" s="424" t="s">
        <v>40</v>
      </c>
      <c r="AN7" s="425"/>
      <c r="AO7" s="425"/>
      <c r="AP7" s="425"/>
      <c r="AQ7" s="425"/>
      <c r="AR7" s="425"/>
      <c r="AS7" s="425"/>
      <c r="AT7" s="426"/>
      <c r="AU7" s="427" t="s">
        <v>30</v>
      </c>
      <c r="AV7" s="428"/>
      <c r="AW7" s="428"/>
      <c r="AX7" s="428"/>
      <c r="AY7" s="429" t="s">
        <v>41</v>
      </c>
      <c r="AZ7" s="430"/>
      <c r="BA7" s="430"/>
      <c r="BB7" s="430"/>
      <c r="BC7" s="430"/>
      <c r="BD7" s="430"/>
      <c r="BE7" s="430"/>
      <c r="BF7" s="430"/>
      <c r="BG7" s="430"/>
      <c r="BH7" s="430"/>
      <c r="BI7" s="430"/>
      <c r="BJ7" s="430"/>
      <c r="BK7" s="430"/>
      <c r="BL7" s="430"/>
      <c r="BM7" s="431"/>
      <c r="BN7" s="432">
        <v>32252</v>
      </c>
      <c r="BO7" s="433"/>
      <c r="BP7" s="433"/>
      <c r="BQ7" s="433"/>
      <c r="BR7" s="433"/>
      <c r="BS7" s="433"/>
      <c r="BT7" s="433"/>
      <c r="BU7" s="434"/>
      <c r="BV7" s="432">
        <v>84287</v>
      </c>
      <c r="BW7" s="433"/>
      <c r="BX7" s="433"/>
      <c r="BY7" s="433"/>
      <c r="BZ7" s="433"/>
      <c r="CA7" s="433"/>
      <c r="CB7" s="433"/>
      <c r="CC7" s="434"/>
      <c r="CD7" s="435" t="s">
        <v>42</v>
      </c>
      <c r="CE7" s="436"/>
      <c r="CF7" s="436"/>
      <c r="CG7" s="436"/>
      <c r="CH7" s="436"/>
      <c r="CI7" s="436"/>
      <c r="CJ7" s="436"/>
      <c r="CK7" s="436"/>
      <c r="CL7" s="436"/>
      <c r="CM7" s="436"/>
      <c r="CN7" s="436"/>
      <c r="CO7" s="436"/>
      <c r="CP7" s="436"/>
      <c r="CQ7" s="436"/>
      <c r="CR7" s="436"/>
      <c r="CS7" s="437"/>
      <c r="CT7" s="432">
        <v>6860357</v>
      </c>
      <c r="CU7" s="433"/>
      <c r="CV7" s="433"/>
      <c r="CW7" s="433"/>
      <c r="CX7" s="433"/>
      <c r="CY7" s="433"/>
      <c r="CZ7" s="433"/>
      <c r="DA7" s="434"/>
      <c r="DB7" s="432">
        <v>6999855</v>
      </c>
      <c r="DC7" s="433"/>
      <c r="DD7" s="433"/>
      <c r="DE7" s="433"/>
      <c r="DF7" s="433"/>
      <c r="DG7" s="433"/>
      <c r="DH7" s="433"/>
      <c r="DI7" s="434"/>
    </row>
    <row r="8" spans="1:119" ht="18.75" customHeight="1" thickBot="1" x14ac:dyDescent="0.2">
      <c r="A8" s="40"/>
      <c r="B8" s="404"/>
      <c r="C8" s="405"/>
      <c r="D8" s="405"/>
      <c r="E8" s="406"/>
      <c r="F8" s="406"/>
      <c r="G8" s="406"/>
      <c r="H8" s="406"/>
      <c r="I8" s="406"/>
      <c r="J8" s="406"/>
      <c r="K8" s="406"/>
      <c r="L8" s="406"/>
      <c r="M8" s="406"/>
      <c r="N8" s="406"/>
      <c r="O8" s="406"/>
      <c r="P8" s="406"/>
      <c r="Q8" s="406"/>
      <c r="R8" s="409"/>
      <c r="S8" s="409"/>
      <c r="T8" s="409"/>
      <c r="U8" s="409"/>
      <c r="V8" s="410"/>
      <c r="W8" s="413"/>
      <c r="X8" s="414"/>
      <c r="Y8" s="414"/>
      <c r="Z8" s="414"/>
      <c r="AA8" s="414"/>
      <c r="AB8" s="405"/>
      <c r="AC8" s="421"/>
      <c r="AD8" s="422"/>
      <c r="AE8" s="422"/>
      <c r="AF8" s="422"/>
      <c r="AG8" s="422"/>
      <c r="AH8" s="422"/>
      <c r="AI8" s="422"/>
      <c r="AJ8" s="422"/>
      <c r="AK8" s="422"/>
      <c r="AL8" s="423"/>
      <c r="AM8" s="424" t="s">
        <v>43</v>
      </c>
      <c r="AN8" s="425"/>
      <c r="AO8" s="425"/>
      <c r="AP8" s="425"/>
      <c r="AQ8" s="425"/>
      <c r="AR8" s="425"/>
      <c r="AS8" s="425"/>
      <c r="AT8" s="426"/>
      <c r="AU8" s="427" t="s">
        <v>30</v>
      </c>
      <c r="AV8" s="428"/>
      <c r="AW8" s="428"/>
      <c r="AX8" s="428"/>
      <c r="AY8" s="429" t="s">
        <v>44</v>
      </c>
      <c r="AZ8" s="430"/>
      <c r="BA8" s="430"/>
      <c r="BB8" s="430"/>
      <c r="BC8" s="430"/>
      <c r="BD8" s="430"/>
      <c r="BE8" s="430"/>
      <c r="BF8" s="430"/>
      <c r="BG8" s="430"/>
      <c r="BH8" s="430"/>
      <c r="BI8" s="430"/>
      <c r="BJ8" s="430"/>
      <c r="BK8" s="430"/>
      <c r="BL8" s="430"/>
      <c r="BM8" s="431"/>
      <c r="BN8" s="432">
        <v>327395</v>
      </c>
      <c r="BO8" s="433"/>
      <c r="BP8" s="433"/>
      <c r="BQ8" s="433"/>
      <c r="BR8" s="433"/>
      <c r="BS8" s="433"/>
      <c r="BT8" s="433"/>
      <c r="BU8" s="434"/>
      <c r="BV8" s="432">
        <v>295349</v>
      </c>
      <c r="BW8" s="433"/>
      <c r="BX8" s="433"/>
      <c r="BY8" s="433"/>
      <c r="BZ8" s="433"/>
      <c r="CA8" s="433"/>
      <c r="CB8" s="433"/>
      <c r="CC8" s="434"/>
      <c r="CD8" s="435" t="s">
        <v>45</v>
      </c>
      <c r="CE8" s="436"/>
      <c r="CF8" s="436"/>
      <c r="CG8" s="436"/>
      <c r="CH8" s="436"/>
      <c r="CI8" s="436"/>
      <c r="CJ8" s="436"/>
      <c r="CK8" s="436"/>
      <c r="CL8" s="436"/>
      <c r="CM8" s="436"/>
      <c r="CN8" s="436"/>
      <c r="CO8" s="436"/>
      <c r="CP8" s="436"/>
      <c r="CQ8" s="436"/>
      <c r="CR8" s="436"/>
      <c r="CS8" s="437"/>
      <c r="CT8" s="441">
        <v>0.46</v>
      </c>
      <c r="CU8" s="442"/>
      <c r="CV8" s="442"/>
      <c r="CW8" s="442"/>
      <c r="CX8" s="442"/>
      <c r="CY8" s="442"/>
      <c r="CZ8" s="442"/>
      <c r="DA8" s="443"/>
      <c r="DB8" s="441">
        <v>0.46</v>
      </c>
      <c r="DC8" s="442"/>
      <c r="DD8" s="442"/>
      <c r="DE8" s="442"/>
      <c r="DF8" s="442"/>
      <c r="DG8" s="442"/>
      <c r="DH8" s="442"/>
      <c r="DI8" s="443"/>
    </row>
    <row r="9" spans="1:119" ht="18.75" customHeight="1" thickBot="1" x14ac:dyDescent="0.2">
      <c r="A9" s="40"/>
      <c r="B9" s="395" t="s">
        <v>46</v>
      </c>
      <c r="C9" s="396"/>
      <c r="D9" s="396"/>
      <c r="E9" s="396"/>
      <c r="F9" s="396"/>
      <c r="G9" s="396"/>
      <c r="H9" s="396"/>
      <c r="I9" s="396"/>
      <c r="J9" s="396"/>
      <c r="K9" s="444"/>
      <c r="L9" s="445" t="s">
        <v>47</v>
      </c>
      <c r="M9" s="446"/>
      <c r="N9" s="446"/>
      <c r="O9" s="446"/>
      <c r="P9" s="446"/>
      <c r="Q9" s="447"/>
      <c r="R9" s="448">
        <v>24273</v>
      </c>
      <c r="S9" s="449"/>
      <c r="T9" s="449"/>
      <c r="U9" s="449"/>
      <c r="V9" s="450"/>
      <c r="W9" s="358" t="s">
        <v>48</v>
      </c>
      <c r="X9" s="359"/>
      <c r="Y9" s="359"/>
      <c r="Z9" s="359"/>
      <c r="AA9" s="359"/>
      <c r="AB9" s="359"/>
      <c r="AC9" s="359"/>
      <c r="AD9" s="359"/>
      <c r="AE9" s="359"/>
      <c r="AF9" s="359"/>
      <c r="AG9" s="359"/>
      <c r="AH9" s="359"/>
      <c r="AI9" s="359"/>
      <c r="AJ9" s="359"/>
      <c r="AK9" s="359"/>
      <c r="AL9" s="360"/>
      <c r="AM9" s="424" t="s">
        <v>49</v>
      </c>
      <c r="AN9" s="425"/>
      <c r="AO9" s="425"/>
      <c r="AP9" s="425"/>
      <c r="AQ9" s="425"/>
      <c r="AR9" s="425"/>
      <c r="AS9" s="425"/>
      <c r="AT9" s="426"/>
      <c r="AU9" s="427" t="s">
        <v>30</v>
      </c>
      <c r="AV9" s="428"/>
      <c r="AW9" s="428"/>
      <c r="AX9" s="428"/>
      <c r="AY9" s="429" t="s">
        <v>50</v>
      </c>
      <c r="AZ9" s="430"/>
      <c r="BA9" s="430"/>
      <c r="BB9" s="430"/>
      <c r="BC9" s="430"/>
      <c r="BD9" s="430"/>
      <c r="BE9" s="430"/>
      <c r="BF9" s="430"/>
      <c r="BG9" s="430"/>
      <c r="BH9" s="430"/>
      <c r="BI9" s="430"/>
      <c r="BJ9" s="430"/>
      <c r="BK9" s="430"/>
      <c r="BL9" s="430"/>
      <c r="BM9" s="431"/>
      <c r="BN9" s="432">
        <v>32046</v>
      </c>
      <c r="BO9" s="433"/>
      <c r="BP9" s="433"/>
      <c r="BQ9" s="433"/>
      <c r="BR9" s="433"/>
      <c r="BS9" s="433"/>
      <c r="BT9" s="433"/>
      <c r="BU9" s="434"/>
      <c r="BV9" s="432">
        <v>7981</v>
      </c>
      <c r="BW9" s="433"/>
      <c r="BX9" s="433"/>
      <c r="BY9" s="433"/>
      <c r="BZ9" s="433"/>
      <c r="CA9" s="433"/>
      <c r="CB9" s="433"/>
      <c r="CC9" s="434"/>
      <c r="CD9" s="435" t="s">
        <v>51</v>
      </c>
      <c r="CE9" s="436"/>
      <c r="CF9" s="436"/>
      <c r="CG9" s="436"/>
      <c r="CH9" s="436"/>
      <c r="CI9" s="436"/>
      <c r="CJ9" s="436"/>
      <c r="CK9" s="436"/>
      <c r="CL9" s="436"/>
      <c r="CM9" s="436"/>
      <c r="CN9" s="436"/>
      <c r="CO9" s="436"/>
      <c r="CP9" s="436"/>
      <c r="CQ9" s="436"/>
      <c r="CR9" s="436"/>
      <c r="CS9" s="437"/>
      <c r="CT9" s="398">
        <v>12.4</v>
      </c>
      <c r="CU9" s="399"/>
      <c r="CV9" s="399"/>
      <c r="CW9" s="399"/>
      <c r="CX9" s="399"/>
      <c r="CY9" s="399"/>
      <c r="CZ9" s="399"/>
      <c r="DA9" s="400"/>
      <c r="DB9" s="398">
        <v>12.7</v>
      </c>
      <c r="DC9" s="399"/>
      <c r="DD9" s="399"/>
      <c r="DE9" s="399"/>
      <c r="DF9" s="399"/>
      <c r="DG9" s="399"/>
      <c r="DH9" s="399"/>
      <c r="DI9" s="400"/>
    </row>
    <row r="10" spans="1:119" ht="18.75" customHeight="1" thickBot="1" x14ac:dyDescent="0.2">
      <c r="A10" s="40"/>
      <c r="B10" s="395"/>
      <c r="C10" s="396"/>
      <c r="D10" s="396"/>
      <c r="E10" s="396"/>
      <c r="F10" s="396"/>
      <c r="G10" s="396"/>
      <c r="H10" s="396"/>
      <c r="I10" s="396"/>
      <c r="J10" s="396"/>
      <c r="K10" s="444"/>
      <c r="L10" s="451" t="s">
        <v>52</v>
      </c>
      <c r="M10" s="425"/>
      <c r="N10" s="425"/>
      <c r="O10" s="425"/>
      <c r="P10" s="425"/>
      <c r="Q10" s="426"/>
      <c r="R10" s="452">
        <v>24222</v>
      </c>
      <c r="S10" s="453"/>
      <c r="T10" s="453"/>
      <c r="U10" s="453"/>
      <c r="V10" s="454"/>
      <c r="W10" s="389"/>
      <c r="X10" s="390"/>
      <c r="Y10" s="390"/>
      <c r="Z10" s="390"/>
      <c r="AA10" s="390"/>
      <c r="AB10" s="390"/>
      <c r="AC10" s="390"/>
      <c r="AD10" s="390"/>
      <c r="AE10" s="390"/>
      <c r="AF10" s="390"/>
      <c r="AG10" s="390"/>
      <c r="AH10" s="390"/>
      <c r="AI10" s="390"/>
      <c r="AJ10" s="390"/>
      <c r="AK10" s="390"/>
      <c r="AL10" s="393"/>
      <c r="AM10" s="424" t="s">
        <v>53</v>
      </c>
      <c r="AN10" s="425"/>
      <c r="AO10" s="425"/>
      <c r="AP10" s="425"/>
      <c r="AQ10" s="425"/>
      <c r="AR10" s="425"/>
      <c r="AS10" s="425"/>
      <c r="AT10" s="426"/>
      <c r="AU10" s="427" t="s">
        <v>30</v>
      </c>
      <c r="AV10" s="428"/>
      <c r="AW10" s="428"/>
      <c r="AX10" s="428"/>
      <c r="AY10" s="429" t="s">
        <v>54</v>
      </c>
      <c r="AZ10" s="430"/>
      <c r="BA10" s="430"/>
      <c r="BB10" s="430"/>
      <c r="BC10" s="430"/>
      <c r="BD10" s="430"/>
      <c r="BE10" s="430"/>
      <c r="BF10" s="430"/>
      <c r="BG10" s="430"/>
      <c r="BH10" s="430"/>
      <c r="BI10" s="430"/>
      <c r="BJ10" s="430"/>
      <c r="BK10" s="430"/>
      <c r="BL10" s="430"/>
      <c r="BM10" s="431"/>
      <c r="BN10" s="432">
        <v>4406</v>
      </c>
      <c r="BO10" s="433"/>
      <c r="BP10" s="433"/>
      <c r="BQ10" s="433"/>
      <c r="BR10" s="433"/>
      <c r="BS10" s="433"/>
      <c r="BT10" s="433"/>
      <c r="BU10" s="434"/>
      <c r="BV10" s="432">
        <v>533656</v>
      </c>
      <c r="BW10" s="433"/>
      <c r="BX10" s="433"/>
      <c r="BY10" s="433"/>
      <c r="BZ10" s="433"/>
      <c r="CA10" s="433"/>
      <c r="CB10" s="433"/>
      <c r="CC10" s="434"/>
      <c r="CD10" s="43" t="s">
        <v>55</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95"/>
      <c r="C11" s="396"/>
      <c r="D11" s="396"/>
      <c r="E11" s="396"/>
      <c r="F11" s="396"/>
      <c r="G11" s="396"/>
      <c r="H11" s="396"/>
      <c r="I11" s="396"/>
      <c r="J11" s="396"/>
      <c r="K11" s="444"/>
      <c r="L11" s="455" t="s">
        <v>56</v>
      </c>
      <c r="M11" s="456"/>
      <c r="N11" s="456"/>
      <c r="O11" s="456"/>
      <c r="P11" s="456"/>
      <c r="Q11" s="457"/>
      <c r="R11" s="458" t="s">
        <v>57</v>
      </c>
      <c r="S11" s="459"/>
      <c r="T11" s="459"/>
      <c r="U11" s="459"/>
      <c r="V11" s="460"/>
      <c r="W11" s="389"/>
      <c r="X11" s="390"/>
      <c r="Y11" s="390"/>
      <c r="Z11" s="390"/>
      <c r="AA11" s="390"/>
      <c r="AB11" s="390"/>
      <c r="AC11" s="390"/>
      <c r="AD11" s="390"/>
      <c r="AE11" s="390"/>
      <c r="AF11" s="390"/>
      <c r="AG11" s="390"/>
      <c r="AH11" s="390"/>
      <c r="AI11" s="390"/>
      <c r="AJ11" s="390"/>
      <c r="AK11" s="390"/>
      <c r="AL11" s="393"/>
      <c r="AM11" s="424" t="s">
        <v>58</v>
      </c>
      <c r="AN11" s="425"/>
      <c r="AO11" s="425"/>
      <c r="AP11" s="425"/>
      <c r="AQ11" s="425"/>
      <c r="AR11" s="425"/>
      <c r="AS11" s="425"/>
      <c r="AT11" s="426"/>
      <c r="AU11" s="427" t="s">
        <v>30</v>
      </c>
      <c r="AV11" s="428"/>
      <c r="AW11" s="428"/>
      <c r="AX11" s="428"/>
      <c r="AY11" s="429" t="s">
        <v>59</v>
      </c>
      <c r="AZ11" s="430"/>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35" t="s">
        <v>60</v>
      </c>
      <c r="CE11" s="436"/>
      <c r="CF11" s="436"/>
      <c r="CG11" s="436"/>
      <c r="CH11" s="436"/>
      <c r="CI11" s="436"/>
      <c r="CJ11" s="436"/>
      <c r="CK11" s="436"/>
      <c r="CL11" s="436"/>
      <c r="CM11" s="436"/>
      <c r="CN11" s="436"/>
      <c r="CO11" s="436"/>
      <c r="CP11" s="436"/>
      <c r="CQ11" s="436"/>
      <c r="CR11" s="436"/>
      <c r="CS11" s="437"/>
      <c r="CT11" s="441" t="s">
        <v>61</v>
      </c>
      <c r="CU11" s="442"/>
      <c r="CV11" s="442"/>
      <c r="CW11" s="442"/>
      <c r="CX11" s="442"/>
      <c r="CY11" s="442"/>
      <c r="CZ11" s="442"/>
      <c r="DA11" s="443"/>
      <c r="DB11" s="441" t="s">
        <v>61</v>
      </c>
      <c r="DC11" s="442"/>
      <c r="DD11" s="442"/>
      <c r="DE11" s="442"/>
      <c r="DF11" s="442"/>
      <c r="DG11" s="442"/>
      <c r="DH11" s="442"/>
      <c r="DI11" s="443"/>
    </row>
    <row r="12" spans="1:119" ht="18.75" customHeight="1" x14ac:dyDescent="0.15">
      <c r="A12" s="40"/>
      <c r="B12" s="461" t="s">
        <v>62</v>
      </c>
      <c r="C12" s="462"/>
      <c r="D12" s="462"/>
      <c r="E12" s="462"/>
      <c r="F12" s="462"/>
      <c r="G12" s="462"/>
      <c r="H12" s="462"/>
      <c r="I12" s="462"/>
      <c r="J12" s="462"/>
      <c r="K12" s="463"/>
      <c r="L12" s="470" t="s">
        <v>63</v>
      </c>
      <c r="M12" s="471"/>
      <c r="N12" s="471"/>
      <c r="O12" s="471"/>
      <c r="P12" s="471"/>
      <c r="Q12" s="472"/>
      <c r="R12" s="473">
        <v>25284</v>
      </c>
      <c r="S12" s="474"/>
      <c r="T12" s="474"/>
      <c r="U12" s="474"/>
      <c r="V12" s="475"/>
      <c r="W12" s="476" t="s">
        <v>22</v>
      </c>
      <c r="X12" s="428"/>
      <c r="Y12" s="428"/>
      <c r="Z12" s="428"/>
      <c r="AA12" s="428"/>
      <c r="AB12" s="477"/>
      <c r="AC12" s="478" t="s">
        <v>64</v>
      </c>
      <c r="AD12" s="479"/>
      <c r="AE12" s="479"/>
      <c r="AF12" s="479"/>
      <c r="AG12" s="480"/>
      <c r="AH12" s="478" t="s">
        <v>65</v>
      </c>
      <c r="AI12" s="479"/>
      <c r="AJ12" s="479"/>
      <c r="AK12" s="479"/>
      <c r="AL12" s="481"/>
      <c r="AM12" s="424" t="s">
        <v>66</v>
      </c>
      <c r="AN12" s="425"/>
      <c r="AO12" s="425"/>
      <c r="AP12" s="425"/>
      <c r="AQ12" s="425"/>
      <c r="AR12" s="425"/>
      <c r="AS12" s="425"/>
      <c r="AT12" s="426"/>
      <c r="AU12" s="427" t="s">
        <v>30</v>
      </c>
      <c r="AV12" s="428"/>
      <c r="AW12" s="428"/>
      <c r="AX12" s="428"/>
      <c r="AY12" s="429" t="s">
        <v>67</v>
      </c>
      <c r="AZ12" s="430"/>
      <c r="BA12" s="430"/>
      <c r="BB12" s="430"/>
      <c r="BC12" s="430"/>
      <c r="BD12" s="430"/>
      <c r="BE12" s="430"/>
      <c r="BF12" s="430"/>
      <c r="BG12" s="430"/>
      <c r="BH12" s="430"/>
      <c r="BI12" s="430"/>
      <c r="BJ12" s="430"/>
      <c r="BK12" s="430"/>
      <c r="BL12" s="430"/>
      <c r="BM12" s="431"/>
      <c r="BN12" s="432">
        <v>137939</v>
      </c>
      <c r="BO12" s="433"/>
      <c r="BP12" s="433"/>
      <c r="BQ12" s="433"/>
      <c r="BR12" s="433"/>
      <c r="BS12" s="433"/>
      <c r="BT12" s="433"/>
      <c r="BU12" s="434"/>
      <c r="BV12" s="432">
        <v>0</v>
      </c>
      <c r="BW12" s="433"/>
      <c r="BX12" s="433"/>
      <c r="BY12" s="433"/>
      <c r="BZ12" s="433"/>
      <c r="CA12" s="433"/>
      <c r="CB12" s="433"/>
      <c r="CC12" s="434"/>
      <c r="CD12" s="435" t="s">
        <v>68</v>
      </c>
      <c r="CE12" s="436"/>
      <c r="CF12" s="436"/>
      <c r="CG12" s="436"/>
      <c r="CH12" s="436"/>
      <c r="CI12" s="436"/>
      <c r="CJ12" s="436"/>
      <c r="CK12" s="436"/>
      <c r="CL12" s="436"/>
      <c r="CM12" s="436"/>
      <c r="CN12" s="436"/>
      <c r="CO12" s="436"/>
      <c r="CP12" s="436"/>
      <c r="CQ12" s="436"/>
      <c r="CR12" s="436"/>
      <c r="CS12" s="437"/>
      <c r="CT12" s="441" t="s">
        <v>61</v>
      </c>
      <c r="CU12" s="442"/>
      <c r="CV12" s="442"/>
      <c r="CW12" s="442"/>
      <c r="CX12" s="442"/>
      <c r="CY12" s="442"/>
      <c r="CZ12" s="442"/>
      <c r="DA12" s="443"/>
      <c r="DB12" s="441" t="s">
        <v>61</v>
      </c>
      <c r="DC12" s="442"/>
      <c r="DD12" s="442"/>
      <c r="DE12" s="442"/>
      <c r="DF12" s="442"/>
      <c r="DG12" s="442"/>
      <c r="DH12" s="442"/>
      <c r="DI12" s="443"/>
    </row>
    <row r="13" spans="1:119" ht="18.75" customHeight="1" x14ac:dyDescent="0.15">
      <c r="A13" s="40"/>
      <c r="B13" s="464"/>
      <c r="C13" s="465"/>
      <c r="D13" s="465"/>
      <c r="E13" s="465"/>
      <c r="F13" s="465"/>
      <c r="G13" s="465"/>
      <c r="H13" s="465"/>
      <c r="I13" s="465"/>
      <c r="J13" s="465"/>
      <c r="K13" s="466"/>
      <c r="L13" s="49"/>
      <c r="M13" s="492" t="s">
        <v>69</v>
      </c>
      <c r="N13" s="493"/>
      <c r="O13" s="493"/>
      <c r="P13" s="493"/>
      <c r="Q13" s="494"/>
      <c r="R13" s="485">
        <v>25012</v>
      </c>
      <c r="S13" s="486"/>
      <c r="T13" s="486"/>
      <c r="U13" s="486"/>
      <c r="V13" s="487"/>
      <c r="W13" s="411" t="s">
        <v>70</v>
      </c>
      <c r="X13" s="412"/>
      <c r="Y13" s="412"/>
      <c r="Z13" s="412"/>
      <c r="AA13" s="412"/>
      <c r="AB13" s="402"/>
      <c r="AC13" s="452">
        <v>1015</v>
      </c>
      <c r="AD13" s="453"/>
      <c r="AE13" s="453"/>
      <c r="AF13" s="453"/>
      <c r="AG13" s="495"/>
      <c r="AH13" s="452">
        <v>1119</v>
      </c>
      <c r="AI13" s="453"/>
      <c r="AJ13" s="453"/>
      <c r="AK13" s="453"/>
      <c r="AL13" s="454"/>
      <c r="AM13" s="424" t="s">
        <v>71</v>
      </c>
      <c r="AN13" s="425"/>
      <c r="AO13" s="425"/>
      <c r="AP13" s="425"/>
      <c r="AQ13" s="425"/>
      <c r="AR13" s="425"/>
      <c r="AS13" s="425"/>
      <c r="AT13" s="426"/>
      <c r="AU13" s="427" t="s">
        <v>72</v>
      </c>
      <c r="AV13" s="428"/>
      <c r="AW13" s="428"/>
      <c r="AX13" s="428"/>
      <c r="AY13" s="429" t="s">
        <v>73</v>
      </c>
      <c r="AZ13" s="430"/>
      <c r="BA13" s="430"/>
      <c r="BB13" s="430"/>
      <c r="BC13" s="430"/>
      <c r="BD13" s="430"/>
      <c r="BE13" s="430"/>
      <c r="BF13" s="430"/>
      <c r="BG13" s="430"/>
      <c r="BH13" s="430"/>
      <c r="BI13" s="430"/>
      <c r="BJ13" s="430"/>
      <c r="BK13" s="430"/>
      <c r="BL13" s="430"/>
      <c r="BM13" s="431"/>
      <c r="BN13" s="432">
        <v>-101487</v>
      </c>
      <c r="BO13" s="433"/>
      <c r="BP13" s="433"/>
      <c r="BQ13" s="433"/>
      <c r="BR13" s="433"/>
      <c r="BS13" s="433"/>
      <c r="BT13" s="433"/>
      <c r="BU13" s="434"/>
      <c r="BV13" s="432">
        <v>541637</v>
      </c>
      <c r="BW13" s="433"/>
      <c r="BX13" s="433"/>
      <c r="BY13" s="433"/>
      <c r="BZ13" s="433"/>
      <c r="CA13" s="433"/>
      <c r="CB13" s="433"/>
      <c r="CC13" s="434"/>
      <c r="CD13" s="435" t="s">
        <v>74</v>
      </c>
      <c r="CE13" s="436"/>
      <c r="CF13" s="436"/>
      <c r="CG13" s="436"/>
      <c r="CH13" s="436"/>
      <c r="CI13" s="436"/>
      <c r="CJ13" s="436"/>
      <c r="CK13" s="436"/>
      <c r="CL13" s="436"/>
      <c r="CM13" s="436"/>
      <c r="CN13" s="436"/>
      <c r="CO13" s="436"/>
      <c r="CP13" s="436"/>
      <c r="CQ13" s="436"/>
      <c r="CR13" s="436"/>
      <c r="CS13" s="437"/>
      <c r="CT13" s="398">
        <v>10.4</v>
      </c>
      <c r="CU13" s="399"/>
      <c r="CV13" s="399"/>
      <c r="CW13" s="399"/>
      <c r="CX13" s="399"/>
      <c r="CY13" s="399"/>
      <c r="CZ13" s="399"/>
      <c r="DA13" s="400"/>
      <c r="DB13" s="398">
        <v>10.8</v>
      </c>
      <c r="DC13" s="399"/>
      <c r="DD13" s="399"/>
      <c r="DE13" s="399"/>
      <c r="DF13" s="399"/>
      <c r="DG13" s="399"/>
      <c r="DH13" s="399"/>
      <c r="DI13" s="400"/>
    </row>
    <row r="14" spans="1:119" ht="18.75" customHeight="1" thickBot="1" x14ac:dyDescent="0.2">
      <c r="A14" s="40"/>
      <c r="B14" s="464"/>
      <c r="C14" s="465"/>
      <c r="D14" s="465"/>
      <c r="E14" s="465"/>
      <c r="F14" s="465"/>
      <c r="G14" s="465"/>
      <c r="H14" s="465"/>
      <c r="I14" s="465"/>
      <c r="J14" s="465"/>
      <c r="K14" s="466"/>
      <c r="L14" s="482" t="s">
        <v>75</v>
      </c>
      <c r="M14" s="483"/>
      <c r="N14" s="483"/>
      <c r="O14" s="483"/>
      <c r="P14" s="483"/>
      <c r="Q14" s="484"/>
      <c r="R14" s="485">
        <v>25324</v>
      </c>
      <c r="S14" s="486"/>
      <c r="T14" s="486"/>
      <c r="U14" s="486"/>
      <c r="V14" s="487"/>
      <c r="W14" s="391"/>
      <c r="X14" s="392"/>
      <c r="Y14" s="392"/>
      <c r="Z14" s="392"/>
      <c r="AA14" s="392"/>
      <c r="AB14" s="381"/>
      <c r="AC14" s="488">
        <v>8.4</v>
      </c>
      <c r="AD14" s="489"/>
      <c r="AE14" s="489"/>
      <c r="AF14" s="489"/>
      <c r="AG14" s="490"/>
      <c r="AH14" s="488">
        <v>9.6</v>
      </c>
      <c r="AI14" s="489"/>
      <c r="AJ14" s="489"/>
      <c r="AK14" s="489"/>
      <c r="AL14" s="491"/>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432"/>
      <c r="BO14" s="433"/>
      <c r="BP14" s="433"/>
      <c r="BQ14" s="433"/>
      <c r="BR14" s="433"/>
      <c r="BS14" s="433"/>
      <c r="BT14" s="433"/>
      <c r="BU14" s="434"/>
      <c r="BV14" s="432"/>
      <c r="BW14" s="433"/>
      <c r="BX14" s="433"/>
      <c r="BY14" s="433"/>
      <c r="BZ14" s="433"/>
      <c r="CA14" s="433"/>
      <c r="CB14" s="433"/>
      <c r="CC14" s="434"/>
      <c r="CD14" s="496" t="s">
        <v>76</v>
      </c>
      <c r="CE14" s="497"/>
      <c r="CF14" s="497"/>
      <c r="CG14" s="497"/>
      <c r="CH14" s="497"/>
      <c r="CI14" s="497"/>
      <c r="CJ14" s="497"/>
      <c r="CK14" s="497"/>
      <c r="CL14" s="497"/>
      <c r="CM14" s="497"/>
      <c r="CN14" s="497"/>
      <c r="CO14" s="497"/>
      <c r="CP14" s="497"/>
      <c r="CQ14" s="497"/>
      <c r="CR14" s="497"/>
      <c r="CS14" s="498"/>
      <c r="CT14" s="499" t="s">
        <v>61</v>
      </c>
      <c r="CU14" s="500"/>
      <c r="CV14" s="500"/>
      <c r="CW14" s="500"/>
      <c r="CX14" s="500"/>
      <c r="CY14" s="500"/>
      <c r="CZ14" s="500"/>
      <c r="DA14" s="501"/>
      <c r="DB14" s="499" t="s">
        <v>61</v>
      </c>
      <c r="DC14" s="500"/>
      <c r="DD14" s="500"/>
      <c r="DE14" s="500"/>
      <c r="DF14" s="500"/>
      <c r="DG14" s="500"/>
      <c r="DH14" s="500"/>
      <c r="DI14" s="501"/>
    </row>
    <row r="15" spans="1:119" ht="18.75" customHeight="1" x14ac:dyDescent="0.15">
      <c r="A15" s="40"/>
      <c r="B15" s="464"/>
      <c r="C15" s="465"/>
      <c r="D15" s="465"/>
      <c r="E15" s="465"/>
      <c r="F15" s="465"/>
      <c r="G15" s="465"/>
      <c r="H15" s="465"/>
      <c r="I15" s="465"/>
      <c r="J15" s="465"/>
      <c r="K15" s="466"/>
      <c r="L15" s="49"/>
      <c r="M15" s="492" t="s">
        <v>69</v>
      </c>
      <c r="N15" s="493"/>
      <c r="O15" s="493"/>
      <c r="P15" s="493"/>
      <c r="Q15" s="494"/>
      <c r="R15" s="485">
        <v>25082</v>
      </c>
      <c r="S15" s="486"/>
      <c r="T15" s="486"/>
      <c r="U15" s="486"/>
      <c r="V15" s="487"/>
      <c r="W15" s="411" t="s">
        <v>77</v>
      </c>
      <c r="X15" s="412"/>
      <c r="Y15" s="412"/>
      <c r="Z15" s="412"/>
      <c r="AA15" s="412"/>
      <c r="AB15" s="402"/>
      <c r="AC15" s="452">
        <v>3403</v>
      </c>
      <c r="AD15" s="453"/>
      <c r="AE15" s="453"/>
      <c r="AF15" s="453"/>
      <c r="AG15" s="495"/>
      <c r="AH15" s="452">
        <v>3387</v>
      </c>
      <c r="AI15" s="453"/>
      <c r="AJ15" s="453"/>
      <c r="AK15" s="453"/>
      <c r="AL15" s="454"/>
      <c r="AM15" s="424"/>
      <c r="AN15" s="425"/>
      <c r="AO15" s="425"/>
      <c r="AP15" s="425"/>
      <c r="AQ15" s="425"/>
      <c r="AR15" s="425"/>
      <c r="AS15" s="425"/>
      <c r="AT15" s="426"/>
      <c r="AU15" s="427"/>
      <c r="AV15" s="428"/>
      <c r="AW15" s="428"/>
      <c r="AX15" s="428"/>
      <c r="AY15" s="361" t="s">
        <v>78</v>
      </c>
      <c r="AZ15" s="362"/>
      <c r="BA15" s="362"/>
      <c r="BB15" s="362"/>
      <c r="BC15" s="362"/>
      <c r="BD15" s="362"/>
      <c r="BE15" s="362"/>
      <c r="BF15" s="362"/>
      <c r="BG15" s="362"/>
      <c r="BH15" s="362"/>
      <c r="BI15" s="362"/>
      <c r="BJ15" s="362"/>
      <c r="BK15" s="362"/>
      <c r="BL15" s="362"/>
      <c r="BM15" s="363"/>
      <c r="BN15" s="364">
        <v>2798915</v>
      </c>
      <c r="BO15" s="365"/>
      <c r="BP15" s="365"/>
      <c r="BQ15" s="365"/>
      <c r="BR15" s="365"/>
      <c r="BS15" s="365"/>
      <c r="BT15" s="365"/>
      <c r="BU15" s="366"/>
      <c r="BV15" s="364">
        <v>2642265</v>
      </c>
      <c r="BW15" s="365"/>
      <c r="BX15" s="365"/>
      <c r="BY15" s="365"/>
      <c r="BZ15" s="365"/>
      <c r="CA15" s="365"/>
      <c r="CB15" s="365"/>
      <c r="CC15" s="366"/>
      <c r="CD15" s="502" t="s">
        <v>79</v>
      </c>
      <c r="CE15" s="503"/>
      <c r="CF15" s="503"/>
      <c r="CG15" s="503"/>
      <c r="CH15" s="503"/>
      <c r="CI15" s="503"/>
      <c r="CJ15" s="503"/>
      <c r="CK15" s="503"/>
      <c r="CL15" s="503"/>
      <c r="CM15" s="503"/>
      <c r="CN15" s="503"/>
      <c r="CO15" s="503"/>
      <c r="CP15" s="503"/>
      <c r="CQ15" s="503"/>
      <c r="CR15" s="503"/>
      <c r="CS15" s="504"/>
      <c r="CT15" s="50"/>
      <c r="CU15" s="51"/>
      <c r="CV15" s="51"/>
      <c r="CW15" s="51"/>
      <c r="CX15" s="51"/>
      <c r="CY15" s="51"/>
      <c r="CZ15" s="51"/>
      <c r="DA15" s="52"/>
      <c r="DB15" s="50"/>
      <c r="DC15" s="51"/>
      <c r="DD15" s="51"/>
      <c r="DE15" s="51"/>
      <c r="DF15" s="51"/>
      <c r="DG15" s="51"/>
      <c r="DH15" s="51"/>
      <c r="DI15" s="52"/>
    </row>
    <row r="16" spans="1:119" ht="18.75" customHeight="1" x14ac:dyDescent="0.15">
      <c r="A16" s="40"/>
      <c r="B16" s="464"/>
      <c r="C16" s="465"/>
      <c r="D16" s="465"/>
      <c r="E16" s="465"/>
      <c r="F16" s="465"/>
      <c r="G16" s="465"/>
      <c r="H16" s="465"/>
      <c r="I16" s="465"/>
      <c r="J16" s="465"/>
      <c r="K16" s="466"/>
      <c r="L16" s="482" t="s">
        <v>80</v>
      </c>
      <c r="M16" s="505"/>
      <c r="N16" s="505"/>
      <c r="O16" s="505"/>
      <c r="P16" s="505"/>
      <c r="Q16" s="506"/>
      <c r="R16" s="507" t="s">
        <v>81</v>
      </c>
      <c r="S16" s="508"/>
      <c r="T16" s="508"/>
      <c r="U16" s="508"/>
      <c r="V16" s="509"/>
      <c r="W16" s="391"/>
      <c r="X16" s="392"/>
      <c r="Y16" s="392"/>
      <c r="Z16" s="392"/>
      <c r="AA16" s="392"/>
      <c r="AB16" s="381"/>
      <c r="AC16" s="488">
        <v>28</v>
      </c>
      <c r="AD16" s="489"/>
      <c r="AE16" s="489"/>
      <c r="AF16" s="489"/>
      <c r="AG16" s="490"/>
      <c r="AH16" s="488">
        <v>28.9</v>
      </c>
      <c r="AI16" s="489"/>
      <c r="AJ16" s="489"/>
      <c r="AK16" s="489"/>
      <c r="AL16" s="491"/>
      <c r="AM16" s="424"/>
      <c r="AN16" s="425"/>
      <c r="AO16" s="425"/>
      <c r="AP16" s="425"/>
      <c r="AQ16" s="425"/>
      <c r="AR16" s="425"/>
      <c r="AS16" s="425"/>
      <c r="AT16" s="426"/>
      <c r="AU16" s="427"/>
      <c r="AV16" s="428"/>
      <c r="AW16" s="428"/>
      <c r="AX16" s="428"/>
      <c r="AY16" s="429" t="s">
        <v>82</v>
      </c>
      <c r="AZ16" s="430"/>
      <c r="BA16" s="430"/>
      <c r="BB16" s="430"/>
      <c r="BC16" s="430"/>
      <c r="BD16" s="430"/>
      <c r="BE16" s="430"/>
      <c r="BF16" s="430"/>
      <c r="BG16" s="430"/>
      <c r="BH16" s="430"/>
      <c r="BI16" s="430"/>
      <c r="BJ16" s="430"/>
      <c r="BK16" s="430"/>
      <c r="BL16" s="430"/>
      <c r="BM16" s="431"/>
      <c r="BN16" s="432">
        <v>6050119</v>
      </c>
      <c r="BO16" s="433"/>
      <c r="BP16" s="433"/>
      <c r="BQ16" s="433"/>
      <c r="BR16" s="433"/>
      <c r="BS16" s="433"/>
      <c r="BT16" s="433"/>
      <c r="BU16" s="434"/>
      <c r="BV16" s="432">
        <v>5991300</v>
      </c>
      <c r="BW16" s="433"/>
      <c r="BX16" s="433"/>
      <c r="BY16" s="433"/>
      <c r="BZ16" s="433"/>
      <c r="CA16" s="433"/>
      <c r="CB16" s="433"/>
      <c r="CC16" s="434"/>
      <c r="CD16" s="53"/>
      <c r="CE16" s="513"/>
      <c r="CF16" s="513"/>
      <c r="CG16" s="513"/>
      <c r="CH16" s="513"/>
      <c r="CI16" s="513"/>
      <c r="CJ16" s="513"/>
      <c r="CK16" s="513"/>
      <c r="CL16" s="513"/>
      <c r="CM16" s="513"/>
      <c r="CN16" s="513"/>
      <c r="CO16" s="513"/>
      <c r="CP16" s="513"/>
      <c r="CQ16" s="513"/>
      <c r="CR16" s="513"/>
      <c r="CS16" s="514"/>
      <c r="CT16" s="398"/>
      <c r="CU16" s="399"/>
      <c r="CV16" s="399"/>
      <c r="CW16" s="399"/>
      <c r="CX16" s="399"/>
      <c r="CY16" s="399"/>
      <c r="CZ16" s="399"/>
      <c r="DA16" s="400"/>
      <c r="DB16" s="398"/>
      <c r="DC16" s="399"/>
      <c r="DD16" s="399"/>
      <c r="DE16" s="399"/>
      <c r="DF16" s="399"/>
      <c r="DG16" s="399"/>
      <c r="DH16" s="399"/>
      <c r="DI16" s="400"/>
    </row>
    <row r="17" spans="1:113" ht="18.75" customHeight="1" thickBot="1" x14ac:dyDescent="0.2">
      <c r="A17" s="40"/>
      <c r="B17" s="467"/>
      <c r="C17" s="468"/>
      <c r="D17" s="468"/>
      <c r="E17" s="468"/>
      <c r="F17" s="468"/>
      <c r="G17" s="468"/>
      <c r="H17" s="468"/>
      <c r="I17" s="468"/>
      <c r="J17" s="468"/>
      <c r="K17" s="469"/>
      <c r="L17" s="54"/>
      <c r="M17" s="510" t="s">
        <v>83</v>
      </c>
      <c r="N17" s="511"/>
      <c r="O17" s="511"/>
      <c r="P17" s="511"/>
      <c r="Q17" s="512"/>
      <c r="R17" s="507" t="s">
        <v>84</v>
      </c>
      <c r="S17" s="508"/>
      <c r="T17" s="508"/>
      <c r="U17" s="508"/>
      <c r="V17" s="509"/>
      <c r="W17" s="411" t="s">
        <v>85</v>
      </c>
      <c r="X17" s="412"/>
      <c r="Y17" s="412"/>
      <c r="Z17" s="412"/>
      <c r="AA17" s="412"/>
      <c r="AB17" s="402"/>
      <c r="AC17" s="452">
        <v>7734</v>
      </c>
      <c r="AD17" s="453"/>
      <c r="AE17" s="453"/>
      <c r="AF17" s="453"/>
      <c r="AG17" s="495"/>
      <c r="AH17" s="452">
        <v>7204</v>
      </c>
      <c r="AI17" s="453"/>
      <c r="AJ17" s="453"/>
      <c r="AK17" s="453"/>
      <c r="AL17" s="454"/>
      <c r="AM17" s="424"/>
      <c r="AN17" s="425"/>
      <c r="AO17" s="425"/>
      <c r="AP17" s="425"/>
      <c r="AQ17" s="425"/>
      <c r="AR17" s="425"/>
      <c r="AS17" s="425"/>
      <c r="AT17" s="426"/>
      <c r="AU17" s="427"/>
      <c r="AV17" s="428"/>
      <c r="AW17" s="428"/>
      <c r="AX17" s="428"/>
      <c r="AY17" s="429" t="s">
        <v>86</v>
      </c>
      <c r="AZ17" s="430"/>
      <c r="BA17" s="430"/>
      <c r="BB17" s="430"/>
      <c r="BC17" s="430"/>
      <c r="BD17" s="430"/>
      <c r="BE17" s="430"/>
      <c r="BF17" s="430"/>
      <c r="BG17" s="430"/>
      <c r="BH17" s="430"/>
      <c r="BI17" s="430"/>
      <c r="BJ17" s="430"/>
      <c r="BK17" s="430"/>
      <c r="BL17" s="430"/>
      <c r="BM17" s="431"/>
      <c r="BN17" s="432">
        <v>3513051</v>
      </c>
      <c r="BO17" s="433"/>
      <c r="BP17" s="433"/>
      <c r="BQ17" s="433"/>
      <c r="BR17" s="433"/>
      <c r="BS17" s="433"/>
      <c r="BT17" s="433"/>
      <c r="BU17" s="434"/>
      <c r="BV17" s="432">
        <v>3290384</v>
      </c>
      <c r="BW17" s="433"/>
      <c r="BX17" s="433"/>
      <c r="BY17" s="433"/>
      <c r="BZ17" s="433"/>
      <c r="CA17" s="433"/>
      <c r="CB17" s="433"/>
      <c r="CC17" s="434"/>
      <c r="CD17" s="53"/>
      <c r="CE17" s="513"/>
      <c r="CF17" s="513"/>
      <c r="CG17" s="513"/>
      <c r="CH17" s="513"/>
      <c r="CI17" s="513"/>
      <c r="CJ17" s="513"/>
      <c r="CK17" s="513"/>
      <c r="CL17" s="513"/>
      <c r="CM17" s="513"/>
      <c r="CN17" s="513"/>
      <c r="CO17" s="513"/>
      <c r="CP17" s="513"/>
      <c r="CQ17" s="513"/>
      <c r="CR17" s="513"/>
      <c r="CS17" s="514"/>
      <c r="CT17" s="398"/>
      <c r="CU17" s="399"/>
      <c r="CV17" s="399"/>
      <c r="CW17" s="399"/>
      <c r="CX17" s="399"/>
      <c r="CY17" s="399"/>
      <c r="CZ17" s="399"/>
      <c r="DA17" s="400"/>
      <c r="DB17" s="398"/>
      <c r="DC17" s="399"/>
      <c r="DD17" s="399"/>
      <c r="DE17" s="399"/>
      <c r="DF17" s="399"/>
      <c r="DG17" s="399"/>
      <c r="DH17" s="399"/>
      <c r="DI17" s="400"/>
    </row>
    <row r="18" spans="1:113" ht="18.75" customHeight="1" thickBot="1" x14ac:dyDescent="0.2">
      <c r="A18" s="40"/>
      <c r="B18" s="515" t="s">
        <v>87</v>
      </c>
      <c r="C18" s="444"/>
      <c r="D18" s="444"/>
      <c r="E18" s="516"/>
      <c r="F18" s="516"/>
      <c r="G18" s="516"/>
      <c r="H18" s="516"/>
      <c r="I18" s="516"/>
      <c r="J18" s="516"/>
      <c r="K18" s="516"/>
      <c r="L18" s="517">
        <v>71.959999999999994</v>
      </c>
      <c r="M18" s="517"/>
      <c r="N18" s="517"/>
      <c r="O18" s="517"/>
      <c r="P18" s="517"/>
      <c r="Q18" s="517"/>
      <c r="R18" s="518"/>
      <c r="S18" s="518"/>
      <c r="T18" s="518"/>
      <c r="U18" s="518"/>
      <c r="V18" s="519"/>
      <c r="W18" s="413"/>
      <c r="X18" s="414"/>
      <c r="Y18" s="414"/>
      <c r="Z18" s="414"/>
      <c r="AA18" s="414"/>
      <c r="AB18" s="405"/>
      <c r="AC18" s="520">
        <v>63.6</v>
      </c>
      <c r="AD18" s="521"/>
      <c r="AE18" s="521"/>
      <c r="AF18" s="521"/>
      <c r="AG18" s="522"/>
      <c r="AH18" s="520">
        <v>61.5</v>
      </c>
      <c r="AI18" s="521"/>
      <c r="AJ18" s="521"/>
      <c r="AK18" s="521"/>
      <c r="AL18" s="523"/>
      <c r="AM18" s="424"/>
      <c r="AN18" s="425"/>
      <c r="AO18" s="425"/>
      <c r="AP18" s="425"/>
      <c r="AQ18" s="425"/>
      <c r="AR18" s="425"/>
      <c r="AS18" s="425"/>
      <c r="AT18" s="426"/>
      <c r="AU18" s="427"/>
      <c r="AV18" s="428"/>
      <c r="AW18" s="428"/>
      <c r="AX18" s="428"/>
      <c r="AY18" s="429" t="s">
        <v>88</v>
      </c>
      <c r="AZ18" s="430"/>
      <c r="BA18" s="430"/>
      <c r="BB18" s="430"/>
      <c r="BC18" s="430"/>
      <c r="BD18" s="430"/>
      <c r="BE18" s="430"/>
      <c r="BF18" s="430"/>
      <c r="BG18" s="430"/>
      <c r="BH18" s="430"/>
      <c r="BI18" s="430"/>
      <c r="BJ18" s="430"/>
      <c r="BK18" s="430"/>
      <c r="BL18" s="430"/>
      <c r="BM18" s="431"/>
      <c r="BN18" s="432">
        <v>6444061</v>
      </c>
      <c r="BO18" s="433"/>
      <c r="BP18" s="433"/>
      <c r="BQ18" s="433"/>
      <c r="BR18" s="433"/>
      <c r="BS18" s="433"/>
      <c r="BT18" s="433"/>
      <c r="BU18" s="434"/>
      <c r="BV18" s="432">
        <v>6195491</v>
      </c>
      <c r="BW18" s="433"/>
      <c r="BX18" s="433"/>
      <c r="BY18" s="433"/>
      <c r="BZ18" s="433"/>
      <c r="CA18" s="433"/>
      <c r="CB18" s="433"/>
      <c r="CC18" s="434"/>
      <c r="CD18" s="53"/>
      <c r="CE18" s="513"/>
      <c r="CF18" s="513"/>
      <c r="CG18" s="513"/>
      <c r="CH18" s="513"/>
      <c r="CI18" s="513"/>
      <c r="CJ18" s="513"/>
      <c r="CK18" s="513"/>
      <c r="CL18" s="513"/>
      <c r="CM18" s="513"/>
      <c r="CN18" s="513"/>
      <c r="CO18" s="513"/>
      <c r="CP18" s="513"/>
      <c r="CQ18" s="513"/>
      <c r="CR18" s="513"/>
      <c r="CS18" s="514"/>
      <c r="CT18" s="398"/>
      <c r="CU18" s="399"/>
      <c r="CV18" s="399"/>
      <c r="CW18" s="399"/>
      <c r="CX18" s="399"/>
      <c r="CY18" s="399"/>
      <c r="CZ18" s="399"/>
      <c r="DA18" s="400"/>
      <c r="DB18" s="398"/>
      <c r="DC18" s="399"/>
      <c r="DD18" s="399"/>
      <c r="DE18" s="399"/>
      <c r="DF18" s="399"/>
      <c r="DG18" s="399"/>
      <c r="DH18" s="399"/>
      <c r="DI18" s="400"/>
    </row>
    <row r="19" spans="1:113" ht="18.75" customHeight="1" thickBot="1" x14ac:dyDescent="0.2">
      <c r="A19" s="40"/>
      <c r="B19" s="515" t="s">
        <v>89</v>
      </c>
      <c r="C19" s="444"/>
      <c r="D19" s="444"/>
      <c r="E19" s="516"/>
      <c r="F19" s="516"/>
      <c r="G19" s="516"/>
      <c r="H19" s="516"/>
      <c r="I19" s="516"/>
      <c r="J19" s="516"/>
      <c r="K19" s="516"/>
      <c r="L19" s="524">
        <v>337</v>
      </c>
      <c r="M19" s="524"/>
      <c r="N19" s="524"/>
      <c r="O19" s="524"/>
      <c r="P19" s="524"/>
      <c r="Q19" s="524"/>
      <c r="R19" s="525"/>
      <c r="S19" s="525"/>
      <c r="T19" s="525"/>
      <c r="U19" s="525"/>
      <c r="V19" s="526"/>
      <c r="W19" s="358"/>
      <c r="X19" s="359"/>
      <c r="Y19" s="359"/>
      <c r="Z19" s="359"/>
      <c r="AA19" s="359"/>
      <c r="AB19" s="359"/>
      <c r="AC19" s="533"/>
      <c r="AD19" s="533"/>
      <c r="AE19" s="533"/>
      <c r="AF19" s="533"/>
      <c r="AG19" s="533"/>
      <c r="AH19" s="533"/>
      <c r="AI19" s="533"/>
      <c r="AJ19" s="533"/>
      <c r="AK19" s="533"/>
      <c r="AL19" s="534"/>
      <c r="AM19" s="424"/>
      <c r="AN19" s="425"/>
      <c r="AO19" s="425"/>
      <c r="AP19" s="425"/>
      <c r="AQ19" s="425"/>
      <c r="AR19" s="425"/>
      <c r="AS19" s="425"/>
      <c r="AT19" s="426"/>
      <c r="AU19" s="427"/>
      <c r="AV19" s="428"/>
      <c r="AW19" s="428"/>
      <c r="AX19" s="428"/>
      <c r="AY19" s="429" t="s">
        <v>90</v>
      </c>
      <c r="AZ19" s="430"/>
      <c r="BA19" s="430"/>
      <c r="BB19" s="430"/>
      <c r="BC19" s="430"/>
      <c r="BD19" s="430"/>
      <c r="BE19" s="430"/>
      <c r="BF19" s="430"/>
      <c r="BG19" s="430"/>
      <c r="BH19" s="430"/>
      <c r="BI19" s="430"/>
      <c r="BJ19" s="430"/>
      <c r="BK19" s="430"/>
      <c r="BL19" s="430"/>
      <c r="BM19" s="431"/>
      <c r="BN19" s="432">
        <v>8268586</v>
      </c>
      <c r="BO19" s="433"/>
      <c r="BP19" s="433"/>
      <c r="BQ19" s="433"/>
      <c r="BR19" s="433"/>
      <c r="BS19" s="433"/>
      <c r="BT19" s="433"/>
      <c r="BU19" s="434"/>
      <c r="BV19" s="432">
        <v>8259708</v>
      </c>
      <c r="BW19" s="433"/>
      <c r="BX19" s="433"/>
      <c r="BY19" s="433"/>
      <c r="BZ19" s="433"/>
      <c r="CA19" s="433"/>
      <c r="CB19" s="433"/>
      <c r="CC19" s="434"/>
      <c r="CD19" s="53"/>
      <c r="CE19" s="513"/>
      <c r="CF19" s="513"/>
      <c r="CG19" s="513"/>
      <c r="CH19" s="513"/>
      <c r="CI19" s="513"/>
      <c r="CJ19" s="513"/>
      <c r="CK19" s="513"/>
      <c r="CL19" s="513"/>
      <c r="CM19" s="513"/>
      <c r="CN19" s="513"/>
      <c r="CO19" s="513"/>
      <c r="CP19" s="513"/>
      <c r="CQ19" s="513"/>
      <c r="CR19" s="513"/>
      <c r="CS19" s="514"/>
      <c r="CT19" s="398"/>
      <c r="CU19" s="399"/>
      <c r="CV19" s="399"/>
      <c r="CW19" s="399"/>
      <c r="CX19" s="399"/>
      <c r="CY19" s="399"/>
      <c r="CZ19" s="399"/>
      <c r="DA19" s="400"/>
      <c r="DB19" s="398"/>
      <c r="DC19" s="399"/>
      <c r="DD19" s="399"/>
      <c r="DE19" s="399"/>
      <c r="DF19" s="399"/>
      <c r="DG19" s="399"/>
      <c r="DH19" s="399"/>
      <c r="DI19" s="400"/>
    </row>
    <row r="20" spans="1:113" ht="18.75" customHeight="1" thickBot="1" x14ac:dyDescent="0.2">
      <c r="A20" s="40"/>
      <c r="B20" s="515" t="s">
        <v>91</v>
      </c>
      <c r="C20" s="444"/>
      <c r="D20" s="444"/>
      <c r="E20" s="516"/>
      <c r="F20" s="516"/>
      <c r="G20" s="516"/>
      <c r="H20" s="516"/>
      <c r="I20" s="516"/>
      <c r="J20" s="516"/>
      <c r="K20" s="516"/>
      <c r="L20" s="524">
        <v>9258</v>
      </c>
      <c r="M20" s="524"/>
      <c r="N20" s="524"/>
      <c r="O20" s="524"/>
      <c r="P20" s="524"/>
      <c r="Q20" s="524"/>
      <c r="R20" s="525"/>
      <c r="S20" s="525"/>
      <c r="T20" s="525"/>
      <c r="U20" s="525"/>
      <c r="V20" s="526"/>
      <c r="W20" s="413"/>
      <c r="X20" s="414"/>
      <c r="Y20" s="414"/>
      <c r="Z20" s="414"/>
      <c r="AA20" s="414"/>
      <c r="AB20" s="414"/>
      <c r="AC20" s="527"/>
      <c r="AD20" s="527"/>
      <c r="AE20" s="527"/>
      <c r="AF20" s="527"/>
      <c r="AG20" s="527"/>
      <c r="AH20" s="527"/>
      <c r="AI20" s="527"/>
      <c r="AJ20" s="527"/>
      <c r="AK20" s="527"/>
      <c r="AL20" s="528"/>
      <c r="AM20" s="529"/>
      <c r="AN20" s="456"/>
      <c r="AO20" s="456"/>
      <c r="AP20" s="456"/>
      <c r="AQ20" s="456"/>
      <c r="AR20" s="456"/>
      <c r="AS20" s="456"/>
      <c r="AT20" s="457"/>
      <c r="AU20" s="530"/>
      <c r="AV20" s="531"/>
      <c r="AW20" s="531"/>
      <c r="AX20" s="532"/>
      <c r="AY20" s="429"/>
      <c r="AZ20" s="430"/>
      <c r="BA20" s="430"/>
      <c r="BB20" s="430"/>
      <c r="BC20" s="430"/>
      <c r="BD20" s="430"/>
      <c r="BE20" s="430"/>
      <c r="BF20" s="430"/>
      <c r="BG20" s="430"/>
      <c r="BH20" s="430"/>
      <c r="BI20" s="430"/>
      <c r="BJ20" s="430"/>
      <c r="BK20" s="430"/>
      <c r="BL20" s="430"/>
      <c r="BM20" s="431"/>
      <c r="BN20" s="432"/>
      <c r="BO20" s="433"/>
      <c r="BP20" s="433"/>
      <c r="BQ20" s="433"/>
      <c r="BR20" s="433"/>
      <c r="BS20" s="433"/>
      <c r="BT20" s="433"/>
      <c r="BU20" s="434"/>
      <c r="BV20" s="432"/>
      <c r="BW20" s="433"/>
      <c r="BX20" s="433"/>
      <c r="BY20" s="433"/>
      <c r="BZ20" s="433"/>
      <c r="CA20" s="433"/>
      <c r="CB20" s="433"/>
      <c r="CC20" s="434"/>
      <c r="CD20" s="53"/>
      <c r="CE20" s="513"/>
      <c r="CF20" s="513"/>
      <c r="CG20" s="513"/>
      <c r="CH20" s="513"/>
      <c r="CI20" s="513"/>
      <c r="CJ20" s="513"/>
      <c r="CK20" s="513"/>
      <c r="CL20" s="513"/>
      <c r="CM20" s="513"/>
      <c r="CN20" s="513"/>
      <c r="CO20" s="513"/>
      <c r="CP20" s="513"/>
      <c r="CQ20" s="513"/>
      <c r="CR20" s="513"/>
      <c r="CS20" s="514"/>
      <c r="CT20" s="398"/>
      <c r="CU20" s="399"/>
      <c r="CV20" s="399"/>
      <c r="CW20" s="399"/>
      <c r="CX20" s="399"/>
      <c r="CY20" s="399"/>
      <c r="CZ20" s="399"/>
      <c r="DA20" s="400"/>
      <c r="DB20" s="398"/>
      <c r="DC20" s="399"/>
      <c r="DD20" s="399"/>
      <c r="DE20" s="399"/>
      <c r="DF20" s="399"/>
      <c r="DG20" s="399"/>
      <c r="DH20" s="399"/>
      <c r="DI20" s="400"/>
    </row>
    <row r="21" spans="1:113" ht="18.75" customHeight="1" thickBot="1" x14ac:dyDescent="0.2">
      <c r="A21" s="40"/>
      <c r="B21" s="535" t="s">
        <v>92</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38"/>
      <c r="AZ21" s="539"/>
      <c r="BA21" s="539"/>
      <c r="BB21" s="539"/>
      <c r="BC21" s="539"/>
      <c r="BD21" s="539"/>
      <c r="BE21" s="539"/>
      <c r="BF21" s="539"/>
      <c r="BG21" s="539"/>
      <c r="BH21" s="539"/>
      <c r="BI21" s="539"/>
      <c r="BJ21" s="539"/>
      <c r="BK21" s="539"/>
      <c r="BL21" s="539"/>
      <c r="BM21" s="540"/>
      <c r="BN21" s="541"/>
      <c r="BO21" s="542"/>
      <c r="BP21" s="542"/>
      <c r="BQ21" s="542"/>
      <c r="BR21" s="542"/>
      <c r="BS21" s="542"/>
      <c r="BT21" s="542"/>
      <c r="BU21" s="543"/>
      <c r="BV21" s="541"/>
      <c r="BW21" s="542"/>
      <c r="BX21" s="542"/>
      <c r="BY21" s="542"/>
      <c r="BZ21" s="542"/>
      <c r="CA21" s="542"/>
      <c r="CB21" s="542"/>
      <c r="CC21" s="543"/>
      <c r="CD21" s="53"/>
      <c r="CE21" s="513"/>
      <c r="CF21" s="513"/>
      <c r="CG21" s="513"/>
      <c r="CH21" s="513"/>
      <c r="CI21" s="513"/>
      <c r="CJ21" s="513"/>
      <c r="CK21" s="513"/>
      <c r="CL21" s="513"/>
      <c r="CM21" s="513"/>
      <c r="CN21" s="513"/>
      <c r="CO21" s="513"/>
      <c r="CP21" s="513"/>
      <c r="CQ21" s="513"/>
      <c r="CR21" s="513"/>
      <c r="CS21" s="514"/>
      <c r="CT21" s="398"/>
      <c r="CU21" s="399"/>
      <c r="CV21" s="399"/>
      <c r="CW21" s="399"/>
      <c r="CX21" s="399"/>
      <c r="CY21" s="399"/>
      <c r="CZ21" s="399"/>
      <c r="DA21" s="400"/>
      <c r="DB21" s="398"/>
      <c r="DC21" s="399"/>
      <c r="DD21" s="399"/>
      <c r="DE21" s="399"/>
      <c r="DF21" s="399"/>
      <c r="DG21" s="399"/>
      <c r="DH21" s="399"/>
      <c r="DI21" s="400"/>
    </row>
    <row r="22" spans="1:113" ht="18.75" customHeight="1" x14ac:dyDescent="0.15">
      <c r="A22" s="40"/>
      <c r="B22" s="544" t="s">
        <v>93</v>
      </c>
      <c r="C22" s="545"/>
      <c r="D22" s="546"/>
      <c r="E22" s="407" t="s">
        <v>22</v>
      </c>
      <c r="F22" s="412"/>
      <c r="G22" s="412"/>
      <c r="H22" s="412"/>
      <c r="I22" s="412"/>
      <c r="J22" s="412"/>
      <c r="K22" s="402"/>
      <c r="L22" s="407" t="s">
        <v>94</v>
      </c>
      <c r="M22" s="412"/>
      <c r="N22" s="412"/>
      <c r="O22" s="412"/>
      <c r="P22" s="402"/>
      <c r="Q22" s="553" t="s">
        <v>95</v>
      </c>
      <c r="R22" s="554"/>
      <c r="S22" s="554"/>
      <c r="T22" s="554"/>
      <c r="U22" s="554"/>
      <c r="V22" s="555"/>
      <c r="W22" s="559" t="s">
        <v>96</v>
      </c>
      <c r="X22" s="545"/>
      <c r="Y22" s="546"/>
      <c r="Z22" s="407" t="s">
        <v>22</v>
      </c>
      <c r="AA22" s="412"/>
      <c r="AB22" s="412"/>
      <c r="AC22" s="412"/>
      <c r="AD22" s="412"/>
      <c r="AE22" s="412"/>
      <c r="AF22" s="412"/>
      <c r="AG22" s="402"/>
      <c r="AH22" s="564" t="s">
        <v>97</v>
      </c>
      <c r="AI22" s="412"/>
      <c r="AJ22" s="412"/>
      <c r="AK22" s="412"/>
      <c r="AL22" s="402"/>
      <c r="AM22" s="564" t="s">
        <v>98</v>
      </c>
      <c r="AN22" s="565"/>
      <c r="AO22" s="565"/>
      <c r="AP22" s="565"/>
      <c r="AQ22" s="565"/>
      <c r="AR22" s="566"/>
      <c r="AS22" s="553" t="s">
        <v>95</v>
      </c>
      <c r="AT22" s="554"/>
      <c r="AU22" s="554"/>
      <c r="AV22" s="554"/>
      <c r="AW22" s="554"/>
      <c r="AX22" s="570"/>
      <c r="AY22" s="361" t="s">
        <v>99</v>
      </c>
      <c r="AZ22" s="362"/>
      <c r="BA22" s="362"/>
      <c r="BB22" s="362"/>
      <c r="BC22" s="362"/>
      <c r="BD22" s="362"/>
      <c r="BE22" s="362"/>
      <c r="BF22" s="362"/>
      <c r="BG22" s="362"/>
      <c r="BH22" s="362"/>
      <c r="BI22" s="362"/>
      <c r="BJ22" s="362"/>
      <c r="BK22" s="362"/>
      <c r="BL22" s="362"/>
      <c r="BM22" s="363"/>
      <c r="BN22" s="364">
        <v>8347493</v>
      </c>
      <c r="BO22" s="365"/>
      <c r="BP22" s="365"/>
      <c r="BQ22" s="365"/>
      <c r="BR22" s="365"/>
      <c r="BS22" s="365"/>
      <c r="BT22" s="365"/>
      <c r="BU22" s="366"/>
      <c r="BV22" s="364">
        <v>9046698</v>
      </c>
      <c r="BW22" s="365"/>
      <c r="BX22" s="365"/>
      <c r="BY22" s="365"/>
      <c r="BZ22" s="365"/>
      <c r="CA22" s="365"/>
      <c r="CB22" s="365"/>
      <c r="CC22" s="366"/>
      <c r="CD22" s="53"/>
      <c r="CE22" s="513"/>
      <c r="CF22" s="513"/>
      <c r="CG22" s="513"/>
      <c r="CH22" s="513"/>
      <c r="CI22" s="513"/>
      <c r="CJ22" s="513"/>
      <c r="CK22" s="513"/>
      <c r="CL22" s="513"/>
      <c r="CM22" s="513"/>
      <c r="CN22" s="513"/>
      <c r="CO22" s="513"/>
      <c r="CP22" s="513"/>
      <c r="CQ22" s="513"/>
      <c r="CR22" s="513"/>
      <c r="CS22" s="514"/>
      <c r="CT22" s="398"/>
      <c r="CU22" s="399"/>
      <c r="CV22" s="399"/>
      <c r="CW22" s="399"/>
      <c r="CX22" s="399"/>
      <c r="CY22" s="399"/>
      <c r="CZ22" s="399"/>
      <c r="DA22" s="400"/>
      <c r="DB22" s="398"/>
      <c r="DC22" s="399"/>
      <c r="DD22" s="399"/>
      <c r="DE22" s="399"/>
      <c r="DF22" s="399"/>
      <c r="DG22" s="399"/>
      <c r="DH22" s="399"/>
      <c r="DI22" s="400"/>
    </row>
    <row r="23" spans="1:113" ht="18.75" customHeight="1" x14ac:dyDescent="0.15">
      <c r="A23" s="40"/>
      <c r="B23" s="547"/>
      <c r="C23" s="548"/>
      <c r="D23" s="549"/>
      <c r="E23" s="387"/>
      <c r="F23" s="392"/>
      <c r="G23" s="392"/>
      <c r="H23" s="392"/>
      <c r="I23" s="392"/>
      <c r="J23" s="392"/>
      <c r="K23" s="381"/>
      <c r="L23" s="387"/>
      <c r="M23" s="392"/>
      <c r="N23" s="392"/>
      <c r="O23" s="392"/>
      <c r="P23" s="381"/>
      <c r="Q23" s="556"/>
      <c r="R23" s="557"/>
      <c r="S23" s="557"/>
      <c r="T23" s="557"/>
      <c r="U23" s="557"/>
      <c r="V23" s="558"/>
      <c r="W23" s="560"/>
      <c r="X23" s="548"/>
      <c r="Y23" s="549"/>
      <c r="Z23" s="387"/>
      <c r="AA23" s="392"/>
      <c r="AB23" s="392"/>
      <c r="AC23" s="392"/>
      <c r="AD23" s="392"/>
      <c r="AE23" s="392"/>
      <c r="AF23" s="392"/>
      <c r="AG23" s="381"/>
      <c r="AH23" s="387"/>
      <c r="AI23" s="392"/>
      <c r="AJ23" s="392"/>
      <c r="AK23" s="392"/>
      <c r="AL23" s="381"/>
      <c r="AM23" s="567"/>
      <c r="AN23" s="568"/>
      <c r="AO23" s="568"/>
      <c r="AP23" s="568"/>
      <c r="AQ23" s="568"/>
      <c r="AR23" s="569"/>
      <c r="AS23" s="556"/>
      <c r="AT23" s="557"/>
      <c r="AU23" s="557"/>
      <c r="AV23" s="557"/>
      <c r="AW23" s="557"/>
      <c r="AX23" s="571"/>
      <c r="AY23" s="429" t="s">
        <v>100</v>
      </c>
      <c r="AZ23" s="430"/>
      <c r="BA23" s="430"/>
      <c r="BB23" s="430"/>
      <c r="BC23" s="430"/>
      <c r="BD23" s="430"/>
      <c r="BE23" s="430"/>
      <c r="BF23" s="430"/>
      <c r="BG23" s="430"/>
      <c r="BH23" s="430"/>
      <c r="BI23" s="430"/>
      <c r="BJ23" s="430"/>
      <c r="BK23" s="430"/>
      <c r="BL23" s="430"/>
      <c r="BM23" s="431"/>
      <c r="BN23" s="432">
        <v>5756549</v>
      </c>
      <c r="BO23" s="433"/>
      <c r="BP23" s="433"/>
      <c r="BQ23" s="433"/>
      <c r="BR23" s="433"/>
      <c r="BS23" s="433"/>
      <c r="BT23" s="433"/>
      <c r="BU23" s="434"/>
      <c r="BV23" s="432">
        <v>6249612</v>
      </c>
      <c r="BW23" s="433"/>
      <c r="BX23" s="433"/>
      <c r="BY23" s="433"/>
      <c r="BZ23" s="433"/>
      <c r="CA23" s="433"/>
      <c r="CB23" s="433"/>
      <c r="CC23" s="434"/>
      <c r="CD23" s="53"/>
      <c r="CE23" s="513"/>
      <c r="CF23" s="513"/>
      <c r="CG23" s="513"/>
      <c r="CH23" s="513"/>
      <c r="CI23" s="513"/>
      <c r="CJ23" s="513"/>
      <c r="CK23" s="513"/>
      <c r="CL23" s="513"/>
      <c r="CM23" s="513"/>
      <c r="CN23" s="513"/>
      <c r="CO23" s="513"/>
      <c r="CP23" s="513"/>
      <c r="CQ23" s="513"/>
      <c r="CR23" s="513"/>
      <c r="CS23" s="514"/>
      <c r="CT23" s="398"/>
      <c r="CU23" s="399"/>
      <c r="CV23" s="399"/>
      <c r="CW23" s="399"/>
      <c r="CX23" s="399"/>
      <c r="CY23" s="399"/>
      <c r="CZ23" s="399"/>
      <c r="DA23" s="400"/>
      <c r="DB23" s="398"/>
      <c r="DC23" s="399"/>
      <c r="DD23" s="399"/>
      <c r="DE23" s="399"/>
      <c r="DF23" s="399"/>
      <c r="DG23" s="399"/>
      <c r="DH23" s="399"/>
      <c r="DI23" s="400"/>
    </row>
    <row r="24" spans="1:113" ht="18.75" customHeight="1" thickBot="1" x14ac:dyDescent="0.2">
      <c r="A24" s="40"/>
      <c r="B24" s="547"/>
      <c r="C24" s="548"/>
      <c r="D24" s="549"/>
      <c r="E24" s="451" t="s">
        <v>101</v>
      </c>
      <c r="F24" s="425"/>
      <c r="G24" s="425"/>
      <c r="H24" s="425"/>
      <c r="I24" s="425"/>
      <c r="J24" s="425"/>
      <c r="K24" s="426"/>
      <c r="L24" s="452">
        <v>1</v>
      </c>
      <c r="M24" s="453"/>
      <c r="N24" s="453"/>
      <c r="O24" s="453"/>
      <c r="P24" s="495"/>
      <c r="Q24" s="452">
        <v>6640</v>
      </c>
      <c r="R24" s="453"/>
      <c r="S24" s="453"/>
      <c r="T24" s="453"/>
      <c r="U24" s="453"/>
      <c r="V24" s="495"/>
      <c r="W24" s="560"/>
      <c r="X24" s="548"/>
      <c r="Y24" s="549"/>
      <c r="Z24" s="451" t="s">
        <v>102</v>
      </c>
      <c r="AA24" s="425"/>
      <c r="AB24" s="425"/>
      <c r="AC24" s="425"/>
      <c r="AD24" s="425"/>
      <c r="AE24" s="425"/>
      <c r="AF24" s="425"/>
      <c r="AG24" s="426"/>
      <c r="AH24" s="452">
        <v>138</v>
      </c>
      <c r="AI24" s="453"/>
      <c r="AJ24" s="453"/>
      <c r="AK24" s="453"/>
      <c r="AL24" s="495"/>
      <c r="AM24" s="452">
        <v>428352</v>
      </c>
      <c r="AN24" s="453"/>
      <c r="AO24" s="453"/>
      <c r="AP24" s="453"/>
      <c r="AQ24" s="453"/>
      <c r="AR24" s="495"/>
      <c r="AS24" s="452">
        <v>3104</v>
      </c>
      <c r="AT24" s="453"/>
      <c r="AU24" s="453"/>
      <c r="AV24" s="453"/>
      <c r="AW24" s="453"/>
      <c r="AX24" s="454"/>
      <c r="AY24" s="538" t="s">
        <v>103</v>
      </c>
      <c r="AZ24" s="539"/>
      <c r="BA24" s="539"/>
      <c r="BB24" s="539"/>
      <c r="BC24" s="539"/>
      <c r="BD24" s="539"/>
      <c r="BE24" s="539"/>
      <c r="BF24" s="539"/>
      <c r="BG24" s="539"/>
      <c r="BH24" s="539"/>
      <c r="BI24" s="539"/>
      <c r="BJ24" s="539"/>
      <c r="BK24" s="539"/>
      <c r="BL24" s="539"/>
      <c r="BM24" s="540"/>
      <c r="BN24" s="432">
        <v>5227431</v>
      </c>
      <c r="BO24" s="433"/>
      <c r="BP24" s="433"/>
      <c r="BQ24" s="433"/>
      <c r="BR24" s="433"/>
      <c r="BS24" s="433"/>
      <c r="BT24" s="433"/>
      <c r="BU24" s="434"/>
      <c r="BV24" s="432">
        <v>5659360</v>
      </c>
      <c r="BW24" s="433"/>
      <c r="BX24" s="433"/>
      <c r="BY24" s="433"/>
      <c r="BZ24" s="433"/>
      <c r="CA24" s="433"/>
      <c r="CB24" s="433"/>
      <c r="CC24" s="434"/>
      <c r="CD24" s="53"/>
      <c r="CE24" s="513"/>
      <c r="CF24" s="513"/>
      <c r="CG24" s="513"/>
      <c r="CH24" s="513"/>
      <c r="CI24" s="513"/>
      <c r="CJ24" s="513"/>
      <c r="CK24" s="513"/>
      <c r="CL24" s="513"/>
      <c r="CM24" s="513"/>
      <c r="CN24" s="513"/>
      <c r="CO24" s="513"/>
      <c r="CP24" s="513"/>
      <c r="CQ24" s="513"/>
      <c r="CR24" s="513"/>
      <c r="CS24" s="514"/>
      <c r="CT24" s="398"/>
      <c r="CU24" s="399"/>
      <c r="CV24" s="399"/>
      <c r="CW24" s="399"/>
      <c r="CX24" s="399"/>
      <c r="CY24" s="399"/>
      <c r="CZ24" s="399"/>
      <c r="DA24" s="400"/>
      <c r="DB24" s="398"/>
      <c r="DC24" s="399"/>
      <c r="DD24" s="399"/>
      <c r="DE24" s="399"/>
      <c r="DF24" s="399"/>
      <c r="DG24" s="399"/>
      <c r="DH24" s="399"/>
      <c r="DI24" s="400"/>
    </row>
    <row r="25" spans="1:113" ht="18.75" customHeight="1" x14ac:dyDescent="0.15">
      <c r="A25" s="40"/>
      <c r="B25" s="547"/>
      <c r="C25" s="548"/>
      <c r="D25" s="549"/>
      <c r="E25" s="451" t="s">
        <v>104</v>
      </c>
      <c r="F25" s="425"/>
      <c r="G25" s="425"/>
      <c r="H25" s="425"/>
      <c r="I25" s="425"/>
      <c r="J25" s="425"/>
      <c r="K25" s="426"/>
      <c r="L25" s="452">
        <v>1</v>
      </c>
      <c r="M25" s="453"/>
      <c r="N25" s="453"/>
      <c r="O25" s="453"/>
      <c r="P25" s="495"/>
      <c r="Q25" s="452">
        <v>5300</v>
      </c>
      <c r="R25" s="453"/>
      <c r="S25" s="453"/>
      <c r="T25" s="453"/>
      <c r="U25" s="453"/>
      <c r="V25" s="495"/>
      <c r="W25" s="560"/>
      <c r="X25" s="548"/>
      <c r="Y25" s="549"/>
      <c r="Z25" s="451" t="s">
        <v>105</v>
      </c>
      <c r="AA25" s="425"/>
      <c r="AB25" s="425"/>
      <c r="AC25" s="425"/>
      <c r="AD25" s="425"/>
      <c r="AE25" s="425"/>
      <c r="AF25" s="425"/>
      <c r="AG25" s="426"/>
      <c r="AH25" s="452" t="s">
        <v>61</v>
      </c>
      <c r="AI25" s="453"/>
      <c r="AJ25" s="453"/>
      <c r="AK25" s="453"/>
      <c r="AL25" s="495"/>
      <c r="AM25" s="452" t="s">
        <v>61</v>
      </c>
      <c r="AN25" s="453"/>
      <c r="AO25" s="453"/>
      <c r="AP25" s="453"/>
      <c r="AQ25" s="453"/>
      <c r="AR25" s="495"/>
      <c r="AS25" s="452" t="s">
        <v>61</v>
      </c>
      <c r="AT25" s="453"/>
      <c r="AU25" s="453"/>
      <c r="AV25" s="453"/>
      <c r="AW25" s="453"/>
      <c r="AX25" s="454"/>
      <c r="AY25" s="361" t="s">
        <v>106</v>
      </c>
      <c r="AZ25" s="362"/>
      <c r="BA25" s="362"/>
      <c r="BB25" s="362"/>
      <c r="BC25" s="362"/>
      <c r="BD25" s="362"/>
      <c r="BE25" s="362"/>
      <c r="BF25" s="362"/>
      <c r="BG25" s="362"/>
      <c r="BH25" s="362"/>
      <c r="BI25" s="362"/>
      <c r="BJ25" s="362"/>
      <c r="BK25" s="362"/>
      <c r="BL25" s="362"/>
      <c r="BM25" s="363"/>
      <c r="BN25" s="364">
        <v>853337</v>
      </c>
      <c r="BO25" s="365"/>
      <c r="BP25" s="365"/>
      <c r="BQ25" s="365"/>
      <c r="BR25" s="365"/>
      <c r="BS25" s="365"/>
      <c r="BT25" s="365"/>
      <c r="BU25" s="366"/>
      <c r="BV25" s="364">
        <v>1038982</v>
      </c>
      <c r="BW25" s="365"/>
      <c r="BX25" s="365"/>
      <c r="BY25" s="365"/>
      <c r="BZ25" s="365"/>
      <c r="CA25" s="365"/>
      <c r="CB25" s="365"/>
      <c r="CC25" s="366"/>
      <c r="CD25" s="53"/>
      <c r="CE25" s="513"/>
      <c r="CF25" s="513"/>
      <c r="CG25" s="513"/>
      <c r="CH25" s="513"/>
      <c r="CI25" s="513"/>
      <c r="CJ25" s="513"/>
      <c r="CK25" s="513"/>
      <c r="CL25" s="513"/>
      <c r="CM25" s="513"/>
      <c r="CN25" s="513"/>
      <c r="CO25" s="513"/>
      <c r="CP25" s="513"/>
      <c r="CQ25" s="513"/>
      <c r="CR25" s="513"/>
      <c r="CS25" s="514"/>
      <c r="CT25" s="398"/>
      <c r="CU25" s="399"/>
      <c r="CV25" s="399"/>
      <c r="CW25" s="399"/>
      <c r="CX25" s="399"/>
      <c r="CY25" s="399"/>
      <c r="CZ25" s="399"/>
      <c r="DA25" s="400"/>
      <c r="DB25" s="398"/>
      <c r="DC25" s="399"/>
      <c r="DD25" s="399"/>
      <c r="DE25" s="399"/>
      <c r="DF25" s="399"/>
      <c r="DG25" s="399"/>
      <c r="DH25" s="399"/>
      <c r="DI25" s="400"/>
    </row>
    <row r="26" spans="1:113" ht="18.75" customHeight="1" x14ac:dyDescent="0.15">
      <c r="A26" s="40"/>
      <c r="B26" s="547"/>
      <c r="C26" s="548"/>
      <c r="D26" s="549"/>
      <c r="E26" s="451" t="s">
        <v>107</v>
      </c>
      <c r="F26" s="425"/>
      <c r="G26" s="425"/>
      <c r="H26" s="425"/>
      <c r="I26" s="425"/>
      <c r="J26" s="425"/>
      <c r="K26" s="426"/>
      <c r="L26" s="452">
        <v>1</v>
      </c>
      <c r="M26" s="453"/>
      <c r="N26" s="453"/>
      <c r="O26" s="453"/>
      <c r="P26" s="495"/>
      <c r="Q26" s="452">
        <v>4770</v>
      </c>
      <c r="R26" s="453"/>
      <c r="S26" s="453"/>
      <c r="T26" s="453"/>
      <c r="U26" s="453"/>
      <c r="V26" s="495"/>
      <c r="W26" s="560"/>
      <c r="X26" s="548"/>
      <c r="Y26" s="549"/>
      <c r="Z26" s="451" t="s">
        <v>108</v>
      </c>
      <c r="AA26" s="572"/>
      <c r="AB26" s="572"/>
      <c r="AC26" s="572"/>
      <c r="AD26" s="572"/>
      <c r="AE26" s="572"/>
      <c r="AF26" s="572"/>
      <c r="AG26" s="573"/>
      <c r="AH26" s="452">
        <v>1</v>
      </c>
      <c r="AI26" s="453"/>
      <c r="AJ26" s="453"/>
      <c r="AK26" s="453"/>
      <c r="AL26" s="495"/>
      <c r="AM26" s="452" t="s">
        <v>109</v>
      </c>
      <c r="AN26" s="453"/>
      <c r="AO26" s="453"/>
      <c r="AP26" s="453"/>
      <c r="AQ26" s="453"/>
      <c r="AR26" s="495"/>
      <c r="AS26" s="452" t="s">
        <v>109</v>
      </c>
      <c r="AT26" s="453"/>
      <c r="AU26" s="453"/>
      <c r="AV26" s="453"/>
      <c r="AW26" s="453"/>
      <c r="AX26" s="454"/>
      <c r="AY26" s="435" t="s">
        <v>110</v>
      </c>
      <c r="AZ26" s="436"/>
      <c r="BA26" s="436"/>
      <c r="BB26" s="436"/>
      <c r="BC26" s="436"/>
      <c r="BD26" s="436"/>
      <c r="BE26" s="436"/>
      <c r="BF26" s="436"/>
      <c r="BG26" s="436"/>
      <c r="BH26" s="436"/>
      <c r="BI26" s="436"/>
      <c r="BJ26" s="436"/>
      <c r="BK26" s="436"/>
      <c r="BL26" s="436"/>
      <c r="BM26" s="437"/>
      <c r="BN26" s="432" t="s">
        <v>61</v>
      </c>
      <c r="BO26" s="433"/>
      <c r="BP26" s="433"/>
      <c r="BQ26" s="433"/>
      <c r="BR26" s="433"/>
      <c r="BS26" s="433"/>
      <c r="BT26" s="433"/>
      <c r="BU26" s="434"/>
      <c r="BV26" s="432" t="s">
        <v>61</v>
      </c>
      <c r="BW26" s="433"/>
      <c r="BX26" s="433"/>
      <c r="BY26" s="433"/>
      <c r="BZ26" s="433"/>
      <c r="CA26" s="433"/>
      <c r="CB26" s="433"/>
      <c r="CC26" s="434"/>
      <c r="CD26" s="53"/>
      <c r="CE26" s="513"/>
      <c r="CF26" s="513"/>
      <c r="CG26" s="513"/>
      <c r="CH26" s="513"/>
      <c r="CI26" s="513"/>
      <c r="CJ26" s="513"/>
      <c r="CK26" s="513"/>
      <c r="CL26" s="513"/>
      <c r="CM26" s="513"/>
      <c r="CN26" s="513"/>
      <c r="CO26" s="513"/>
      <c r="CP26" s="513"/>
      <c r="CQ26" s="513"/>
      <c r="CR26" s="513"/>
      <c r="CS26" s="514"/>
      <c r="CT26" s="398"/>
      <c r="CU26" s="399"/>
      <c r="CV26" s="399"/>
      <c r="CW26" s="399"/>
      <c r="CX26" s="399"/>
      <c r="CY26" s="399"/>
      <c r="CZ26" s="399"/>
      <c r="DA26" s="400"/>
      <c r="DB26" s="398"/>
      <c r="DC26" s="399"/>
      <c r="DD26" s="399"/>
      <c r="DE26" s="399"/>
      <c r="DF26" s="399"/>
      <c r="DG26" s="399"/>
      <c r="DH26" s="399"/>
      <c r="DI26" s="400"/>
    </row>
    <row r="27" spans="1:113" ht="18.75" customHeight="1" thickBot="1" x14ac:dyDescent="0.2">
      <c r="A27" s="40"/>
      <c r="B27" s="547"/>
      <c r="C27" s="548"/>
      <c r="D27" s="549"/>
      <c r="E27" s="451" t="s">
        <v>111</v>
      </c>
      <c r="F27" s="425"/>
      <c r="G27" s="425"/>
      <c r="H27" s="425"/>
      <c r="I27" s="425"/>
      <c r="J27" s="425"/>
      <c r="K27" s="426"/>
      <c r="L27" s="452">
        <v>1</v>
      </c>
      <c r="M27" s="453"/>
      <c r="N27" s="453"/>
      <c r="O27" s="453"/>
      <c r="P27" s="495"/>
      <c r="Q27" s="452">
        <v>2870</v>
      </c>
      <c r="R27" s="453"/>
      <c r="S27" s="453"/>
      <c r="T27" s="453"/>
      <c r="U27" s="453"/>
      <c r="V27" s="495"/>
      <c r="W27" s="560"/>
      <c r="X27" s="548"/>
      <c r="Y27" s="549"/>
      <c r="Z27" s="451" t="s">
        <v>112</v>
      </c>
      <c r="AA27" s="425"/>
      <c r="AB27" s="425"/>
      <c r="AC27" s="425"/>
      <c r="AD27" s="425"/>
      <c r="AE27" s="425"/>
      <c r="AF27" s="425"/>
      <c r="AG27" s="426"/>
      <c r="AH27" s="452">
        <v>4</v>
      </c>
      <c r="AI27" s="453"/>
      <c r="AJ27" s="453"/>
      <c r="AK27" s="453"/>
      <c r="AL27" s="495"/>
      <c r="AM27" s="452">
        <v>15128</v>
      </c>
      <c r="AN27" s="453"/>
      <c r="AO27" s="453"/>
      <c r="AP27" s="453"/>
      <c r="AQ27" s="453"/>
      <c r="AR27" s="495"/>
      <c r="AS27" s="452">
        <v>3782</v>
      </c>
      <c r="AT27" s="453"/>
      <c r="AU27" s="453"/>
      <c r="AV27" s="453"/>
      <c r="AW27" s="453"/>
      <c r="AX27" s="454"/>
      <c r="AY27" s="496" t="s">
        <v>113</v>
      </c>
      <c r="AZ27" s="497"/>
      <c r="BA27" s="497"/>
      <c r="BB27" s="497"/>
      <c r="BC27" s="497"/>
      <c r="BD27" s="497"/>
      <c r="BE27" s="497"/>
      <c r="BF27" s="497"/>
      <c r="BG27" s="497"/>
      <c r="BH27" s="497"/>
      <c r="BI27" s="497"/>
      <c r="BJ27" s="497"/>
      <c r="BK27" s="497"/>
      <c r="BL27" s="497"/>
      <c r="BM27" s="498"/>
      <c r="BN27" s="541" t="s">
        <v>61</v>
      </c>
      <c r="BO27" s="542"/>
      <c r="BP27" s="542"/>
      <c r="BQ27" s="542"/>
      <c r="BR27" s="542"/>
      <c r="BS27" s="542"/>
      <c r="BT27" s="542"/>
      <c r="BU27" s="543"/>
      <c r="BV27" s="541" t="s">
        <v>61</v>
      </c>
      <c r="BW27" s="542"/>
      <c r="BX27" s="542"/>
      <c r="BY27" s="542"/>
      <c r="BZ27" s="542"/>
      <c r="CA27" s="542"/>
      <c r="CB27" s="542"/>
      <c r="CC27" s="543"/>
      <c r="CD27" s="55"/>
      <c r="CE27" s="513"/>
      <c r="CF27" s="513"/>
      <c r="CG27" s="513"/>
      <c r="CH27" s="513"/>
      <c r="CI27" s="513"/>
      <c r="CJ27" s="513"/>
      <c r="CK27" s="513"/>
      <c r="CL27" s="513"/>
      <c r="CM27" s="513"/>
      <c r="CN27" s="513"/>
      <c r="CO27" s="513"/>
      <c r="CP27" s="513"/>
      <c r="CQ27" s="513"/>
      <c r="CR27" s="513"/>
      <c r="CS27" s="514"/>
      <c r="CT27" s="398"/>
      <c r="CU27" s="399"/>
      <c r="CV27" s="399"/>
      <c r="CW27" s="399"/>
      <c r="CX27" s="399"/>
      <c r="CY27" s="399"/>
      <c r="CZ27" s="399"/>
      <c r="DA27" s="400"/>
      <c r="DB27" s="398"/>
      <c r="DC27" s="399"/>
      <c r="DD27" s="399"/>
      <c r="DE27" s="399"/>
      <c r="DF27" s="399"/>
      <c r="DG27" s="399"/>
      <c r="DH27" s="399"/>
      <c r="DI27" s="400"/>
    </row>
    <row r="28" spans="1:113" ht="18.75" customHeight="1" x14ac:dyDescent="0.15">
      <c r="A28" s="40"/>
      <c r="B28" s="547"/>
      <c r="C28" s="548"/>
      <c r="D28" s="549"/>
      <c r="E28" s="451" t="s">
        <v>114</v>
      </c>
      <c r="F28" s="425"/>
      <c r="G28" s="425"/>
      <c r="H28" s="425"/>
      <c r="I28" s="425"/>
      <c r="J28" s="425"/>
      <c r="K28" s="426"/>
      <c r="L28" s="452">
        <v>1</v>
      </c>
      <c r="M28" s="453"/>
      <c r="N28" s="453"/>
      <c r="O28" s="453"/>
      <c r="P28" s="495"/>
      <c r="Q28" s="452">
        <v>2330</v>
      </c>
      <c r="R28" s="453"/>
      <c r="S28" s="453"/>
      <c r="T28" s="453"/>
      <c r="U28" s="453"/>
      <c r="V28" s="495"/>
      <c r="W28" s="560"/>
      <c r="X28" s="548"/>
      <c r="Y28" s="549"/>
      <c r="Z28" s="451" t="s">
        <v>115</v>
      </c>
      <c r="AA28" s="425"/>
      <c r="AB28" s="425"/>
      <c r="AC28" s="425"/>
      <c r="AD28" s="425"/>
      <c r="AE28" s="425"/>
      <c r="AF28" s="425"/>
      <c r="AG28" s="426"/>
      <c r="AH28" s="452" t="s">
        <v>61</v>
      </c>
      <c r="AI28" s="453"/>
      <c r="AJ28" s="453"/>
      <c r="AK28" s="453"/>
      <c r="AL28" s="495"/>
      <c r="AM28" s="452" t="s">
        <v>61</v>
      </c>
      <c r="AN28" s="453"/>
      <c r="AO28" s="453"/>
      <c r="AP28" s="453"/>
      <c r="AQ28" s="453"/>
      <c r="AR28" s="495"/>
      <c r="AS28" s="452" t="s">
        <v>61</v>
      </c>
      <c r="AT28" s="453"/>
      <c r="AU28" s="453"/>
      <c r="AV28" s="453"/>
      <c r="AW28" s="453"/>
      <c r="AX28" s="454"/>
      <c r="AY28" s="574" t="s">
        <v>116</v>
      </c>
      <c r="AZ28" s="575"/>
      <c r="BA28" s="575"/>
      <c r="BB28" s="576"/>
      <c r="BC28" s="361" t="s">
        <v>117</v>
      </c>
      <c r="BD28" s="362"/>
      <c r="BE28" s="362"/>
      <c r="BF28" s="362"/>
      <c r="BG28" s="362"/>
      <c r="BH28" s="362"/>
      <c r="BI28" s="362"/>
      <c r="BJ28" s="362"/>
      <c r="BK28" s="362"/>
      <c r="BL28" s="362"/>
      <c r="BM28" s="363"/>
      <c r="BN28" s="364">
        <v>2236740</v>
      </c>
      <c r="BO28" s="365"/>
      <c r="BP28" s="365"/>
      <c r="BQ28" s="365"/>
      <c r="BR28" s="365"/>
      <c r="BS28" s="365"/>
      <c r="BT28" s="365"/>
      <c r="BU28" s="366"/>
      <c r="BV28" s="364">
        <v>2150273</v>
      </c>
      <c r="BW28" s="365"/>
      <c r="BX28" s="365"/>
      <c r="BY28" s="365"/>
      <c r="BZ28" s="365"/>
      <c r="CA28" s="365"/>
      <c r="CB28" s="365"/>
      <c r="CC28" s="366"/>
      <c r="CD28" s="53"/>
      <c r="CE28" s="513"/>
      <c r="CF28" s="513"/>
      <c r="CG28" s="513"/>
      <c r="CH28" s="513"/>
      <c r="CI28" s="513"/>
      <c r="CJ28" s="513"/>
      <c r="CK28" s="513"/>
      <c r="CL28" s="513"/>
      <c r="CM28" s="513"/>
      <c r="CN28" s="513"/>
      <c r="CO28" s="513"/>
      <c r="CP28" s="513"/>
      <c r="CQ28" s="513"/>
      <c r="CR28" s="513"/>
      <c r="CS28" s="514"/>
      <c r="CT28" s="398"/>
      <c r="CU28" s="399"/>
      <c r="CV28" s="399"/>
      <c r="CW28" s="399"/>
      <c r="CX28" s="399"/>
      <c r="CY28" s="399"/>
      <c r="CZ28" s="399"/>
      <c r="DA28" s="400"/>
      <c r="DB28" s="398"/>
      <c r="DC28" s="399"/>
      <c r="DD28" s="399"/>
      <c r="DE28" s="399"/>
      <c r="DF28" s="399"/>
      <c r="DG28" s="399"/>
      <c r="DH28" s="399"/>
      <c r="DI28" s="400"/>
    </row>
    <row r="29" spans="1:113" ht="18.75" customHeight="1" x14ac:dyDescent="0.15">
      <c r="A29" s="40"/>
      <c r="B29" s="547"/>
      <c r="C29" s="548"/>
      <c r="D29" s="549"/>
      <c r="E29" s="451" t="s">
        <v>118</v>
      </c>
      <c r="F29" s="425"/>
      <c r="G29" s="425"/>
      <c r="H29" s="425"/>
      <c r="I29" s="425"/>
      <c r="J29" s="425"/>
      <c r="K29" s="426"/>
      <c r="L29" s="452">
        <v>14</v>
      </c>
      <c r="M29" s="453"/>
      <c r="N29" s="453"/>
      <c r="O29" s="453"/>
      <c r="P29" s="495"/>
      <c r="Q29" s="452">
        <v>2250</v>
      </c>
      <c r="R29" s="453"/>
      <c r="S29" s="453"/>
      <c r="T29" s="453"/>
      <c r="U29" s="453"/>
      <c r="V29" s="495"/>
      <c r="W29" s="561"/>
      <c r="X29" s="562"/>
      <c r="Y29" s="563"/>
      <c r="Z29" s="451" t="s">
        <v>119</v>
      </c>
      <c r="AA29" s="425"/>
      <c r="AB29" s="425"/>
      <c r="AC29" s="425"/>
      <c r="AD29" s="425"/>
      <c r="AE29" s="425"/>
      <c r="AF29" s="425"/>
      <c r="AG29" s="426"/>
      <c r="AH29" s="452">
        <v>142</v>
      </c>
      <c r="AI29" s="453"/>
      <c r="AJ29" s="453"/>
      <c r="AK29" s="453"/>
      <c r="AL29" s="495"/>
      <c r="AM29" s="452">
        <v>443480</v>
      </c>
      <c r="AN29" s="453"/>
      <c r="AO29" s="453"/>
      <c r="AP29" s="453"/>
      <c r="AQ29" s="453"/>
      <c r="AR29" s="495"/>
      <c r="AS29" s="452">
        <v>3123</v>
      </c>
      <c r="AT29" s="453"/>
      <c r="AU29" s="453"/>
      <c r="AV29" s="453"/>
      <c r="AW29" s="453"/>
      <c r="AX29" s="454"/>
      <c r="AY29" s="577"/>
      <c r="AZ29" s="578"/>
      <c r="BA29" s="578"/>
      <c r="BB29" s="579"/>
      <c r="BC29" s="429" t="s">
        <v>120</v>
      </c>
      <c r="BD29" s="430"/>
      <c r="BE29" s="430"/>
      <c r="BF29" s="430"/>
      <c r="BG29" s="430"/>
      <c r="BH29" s="430"/>
      <c r="BI29" s="430"/>
      <c r="BJ29" s="430"/>
      <c r="BK29" s="430"/>
      <c r="BL29" s="430"/>
      <c r="BM29" s="431"/>
      <c r="BN29" s="432">
        <v>708617</v>
      </c>
      <c r="BO29" s="433"/>
      <c r="BP29" s="433"/>
      <c r="BQ29" s="433"/>
      <c r="BR29" s="433"/>
      <c r="BS29" s="433"/>
      <c r="BT29" s="433"/>
      <c r="BU29" s="434"/>
      <c r="BV29" s="432">
        <v>708518</v>
      </c>
      <c r="BW29" s="433"/>
      <c r="BX29" s="433"/>
      <c r="BY29" s="433"/>
      <c r="BZ29" s="433"/>
      <c r="CA29" s="433"/>
      <c r="CB29" s="433"/>
      <c r="CC29" s="434"/>
      <c r="CD29" s="55"/>
      <c r="CE29" s="513"/>
      <c r="CF29" s="513"/>
      <c r="CG29" s="513"/>
      <c r="CH29" s="513"/>
      <c r="CI29" s="513"/>
      <c r="CJ29" s="513"/>
      <c r="CK29" s="513"/>
      <c r="CL29" s="513"/>
      <c r="CM29" s="513"/>
      <c r="CN29" s="513"/>
      <c r="CO29" s="513"/>
      <c r="CP29" s="513"/>
      <c r="CQ29" s="513"/>
      <c r="CR29" s="513"/>
      <c r="CS29" s="514"/>
      <c r="CT29" s="398"/>
      <c r="CU29" s="399"/>
      <c r="CV29" s="399"/>
      <c r="CW29" s="399"/>
      <c r="CX29" s="399"/>
      <c r="CY29" s="399"/>
      <c r="CZ29" s="399"/>
      <c r="DA29" s="400"/>
      <c r="DB29" s="398"/>
      <c r="DC29" s="399"/>
      <c r="DD29" s="399"/>
      <c r="DE29" s="399"/>
      <c r="DF29" s="399"/>
      <c r="DG29" s="399"/>
      <c r="DH29" s="399"/>
      <c r="DI29" s="400"/>
    </row>
    <row r="30" spans="1:113" ht="18.75" customHeight="1" thickBot="1" x14ac:dyDescent="0.2">
      <c r="A30" s="40"/>
      <c r="B30" s="550"/>
      <c r="C30" s="551"/>
      <c r="D30" s="552"/>
      <c r="E30" s="455"/>
      <c r="F30" s="456"/>
      <c r="G30" s="456"/>
      <c r="H30" s="456"/>
      <c r="I30" s="456"/>
      <c r="J30" s="456"/>
      <c r="K30" s="457"/>
      <c r="L30" s="584"/>
      <c r="M30" s="585"/>
      <c r="N30" s="585"/>
      <c r="O30" s="585"/>
      <c r="P30" s="586"/>
      <c r="Q30" s="584"/>
      <c r="R30" s="585"/>
      <c r="S30" s="585"/>
      <c r="T30" s="585"/>
      <c r="U30" s="585"/>
      <c r="V30" s="586"/>
      <c r="W30" s="587" t="s">
        <v>121</v>
      </c>
      <c r="X30" s="588"/>
      <c r="Y30" s="588"/>
      <c r="Z30" s="588"/>
      <c r="AA30" s="588"/>
      <c r="AB30" s="588"/>
      <c r="AC30" s="588"/>
      <c r="AD30" s="588"/>
      <c r="AE30" s="588"/>
      <c r="AF30" s="588"/>
      <c r="AG30" s="589"/>
      <c r="AH30" s="520">
        <v>95.4</v>
      </c>
      <c r="AI30" s="521"/>
      <c r="AJ30" s="521"/>
      <c r="AK30" s="521"/>
      <c r="AL30" s="521"/>
      <c r="AM30" s="521"/>
      <c r="AN30" s="521"/>
      <c r="AO30" s="521"/>
      <c r="AP30" s="521"/>
      <c r="AQ30" s="521"/>
      <c r="AR30" s="521"/>
      <c r="AS30" s="521"/>
      <c r="AT30" s="521"/>
      <c r="AU30" s="521"/>
      <c r="AV30" s="521"/>
      <c r="AW30" s="521"/>
      <c r="AX30" s="523"/>
      <c r="AY30" s="580"/>
      <c r="AZ30" s="581"/>
      <c r="BA30" s="581"/>
      <c r="BB30" s="582"/>
      <c r="BC30" s="538" t="s">
        <v>122</v>
      </c>
      <c r="BD30" s="539"/>
      <c r="BE30" s="539"/>
      <c r="BF30" s="539"/>
      <c r="BG30" s="539"/>
      <c r="BH30" s="539"/>
      <c r="BI30" s="539"/>
      <c r="BJ30" s="539"/>
      <c r="BK30" s="539"/>
      <c r="BL30" s="539"/>
      <c r="BM30" s="540"/>
      <c r="BN30" s="541">
        <v>2797691</v>
      </c>
      <c r="BO30" s="542"/>
      <c r="BP30" s="542"/>
      <c r="BQ30" s="542"/>
      <c r="BR30" s="542"/>
      <c r="BS30" s="542"/>
      <c r="BT30" s="542"/>
      <c r="BU30" s="543"/>
      <c r="BV30" s="541">
        <v>2691509</v>
      </c>
      <c r="BW30" s="542"/>
      <c r="BX30" s="542"/>
      <c r="BY30" s="542"/>
      <c r="BZ30" s="542"/>
      <c r="CA30" s="542"/>
      <c r="CB30" s="542"/>
      <c r="CC30" s="543"/>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83" t="s">
        <v>123</v>
      </c>
      <c r="D32" s="583"/>
      <c r="E32" s="583"/>
      <c r="F32" s="583"/>
      <c r="G32" s="583"/>
      <c r="H32" s="583"/>
      <c r="I32" s="583"/>
      <c r="J32" s="583"/>
      <c r="K32" s="583"/>
      <c r="L32" s="583"/>
      <c r="M32" s="583"/>
      <c r="N32" s="583"/>
      <c r="O32" s="583"/>
      <c r="P32" s="583"/>
      <c r="Q32" s="583"/>
      <c r="R32" s="583"/>
      <c r="S32" s="583"/>
      <c r="U32" s="436" t="s">
        <v>124</v>
      </c>
      <c r="V32" s="436"/>
      <c r="W32" s="436"/>
      <c r="X32" s="436"/>
      <c r="Y32" s="436"/>
      <c r="Z32" s="436"/>
      <c r="AA32" s="436"/>
      <c r="AB32" s="436"/>
      <c r="AC32" s="436"/>
      <c r="AD32" s="436"/>
      <c r="AE32" s="436"/>
      <c r="AF32" s="436"/>
      <c r="AG32" s="436"/>
      <c r="AH32" s="436"/>
      <c r="AI32" s="436"/>
      <c r="AJ32" s="436"/>
      <c r="AK32" s="436"/>
      <c r="AM32" s="436" t="s">
        <v>125</v>
      </c>
      <c r="AN32" s="436"/>
      <c r="AO32" s="436"/>
      <c r="AP32" s="436"/>
      <c r="AQ32" s="436"/>
      <c r="AR32" s="436"/>
      <c r="AS32" s="436"/>
      <c r="AT32" s="436"/>
      <c r="AU32" s="436"/>
      <c r="AV32" s="436"/>
      <c r="AW32" s="436"/>
      <c r="AX32" s="436"/>
      <c r="AY32" s="436"/>
      <c r="AZ32" s="436"/>
      <c r="BA32" s="436"/>
      <c r="BB32" s="436"/>
      <c r="BC32" s="436"/>
      <c r="BE32" s="436" t="s">
        <v>126</v>
      </c>
      <c r="BF32" s="436"/>
      <c r="BG32" s="436"/>
      <c r="BH32" s="436"/>
      <c r="BI32" s="436"/>
      <c r="BJ32" s="436"/>
      <c r="BK32" s="436"/>
      <c r="BL32" s="436"/>
      <c r="BM32" s="436"/>
      <c r="BN32" s="436"/>
      <c r="BO32" s="436"/>
      <c r="BP32" s="436"/>
      <c r="BQ32" s="436"/>
      <c r="BR32" s="436"/>
      <c r="BS32" s="436"/>
      <c r="BT32" s="436"/>
      <c r="BU32" s="436"/>
      <c r="BW32" s="436" t="s">
        <v>127</v>
      </c>
      <c r="BX32" s="436"/>
      <c r="BY32" s="436"/>
      <c r="BZ32" s="436"/>
      <c r="CA32" s="436"/>
      <c r="CB32" s="436"/>
      <c r="CC32" s="436"/>
      <c r="CD32" s="436"/>
      <c r="CE32" s="436"/>
      <c r="CF32" s="436"/>
      <c r="CG32" s="436"/>
      <c r="CH32" s="436"/>
      <c r="CI32" s="436"/>
      <c r="CJ32" s="436"/>
      <c r="CK32" s="436"/>
      <c r="CL32" s="436"/>
      <c r="CM32" s="436"/>
      <c r="CO32" s="436" t="s">
        <v>128</v>
      </c>
      <c r="CP32" s="436"/>
      <c r="CQ32" s="436"/>
      <c r="CR32" s="436"/>
      <c r="CS32" s="436"/>
      <c r="CT32" s="436"/>
      <c r="CU32" s="436"/>
      <c r="CV32" s="436"/>
      <c r="CW32" s="436"/>
      <c r="CX32" s="436"/>
      <c r="CY32" s="436"/>
      <c r="CZ32" s="436"/>
      <c r="DA32" s="436"/>
      <c r="DB32" s="436"/>
      <c r="DC32" s="436"/>
      <c r="DD32" s="436"/>
      <c r="DE32" s="436"/>
      <c r="DI32" s="63"/>
    </row>
    <row r="33" spans="1:113" ht="13.5" customHeight="1" x14ac:dyDescent="0.15">
      <c r="A33" s="40"/>
      <c r="B33" s="64"/>
      <c r="C33" s="419" t="s">
        <v>129</v>
      </c>
      <c r="D33" s="419"/>
      <c r="E33" s="390" t="s">
        <v>130</v>
      </c>
      <c r="F33" s="390"/>
      <c r="G33" s="390"/>
      <c r="H33" s="390"/>
      <c r="I33" s="390"/>
      <c r="J33" s="390"/>
      <c r="K33" s="390"/>
      <c r="L33" s="390"/>
      <c r="M33" s="390"/>
      <c r="N33" s="390"/>
      <c r="O33" s="390"/>
      <c r="P33" s="390"/>
      <c r="Q33" s="390"/>
      <c r="R33" s="390"/>
      <c r="S33" s="390"/>
      <c r="T33" s="65"/>
      <c r="U33" s="419" t="s">
        <v>129</v>
      </c>
      <c r="V33" s="419"/>
      <c r="W33" s="390" t="s">
        <v>130</v>
      </c>
      <c r="X33" s="390"/>
      <c r="Y33" s="390"/>
      <c r="Z33" s="390"/>
      <c r="AA33" s="390"/>
      <c r="AB33" s="390"/>
      <c r="AC33" s="390"/>
      <c r="AD33" s="390"/>
      <c r="AE33" s="390"/>
      <c r="AF33" s="390"/>
      <c r="AG33" s="390"/>
      <c r="AH33" s="390"/>
      <c r="AI33" s="390"/>
      <c r="AJ33" s="390"/>
      <c r="AK33" s="390"/>
      <c r="AL33" s="65"/>
      <c r="AM33" s="419" t="s">
        <v>129</v>
      </c>
      <c r="AN33" s="419"/>
      <c r="AO33" s="390" t="s">
        <v>130</v>
      </c>
      <c r="AP33" s="390"/>
      <c r="AQ33" s="390"/>
      <c r="AR33" s="390"/>
      <c r="AS33" s="390"/>
      <c r="AT33" s="390"/>
      <c r="AU33" s="390"/>
      <c r="AV33" s="390"/>
      <c r="AW33" s="390"/>
      <c r="AX33" s="390"/>
      <c r="AY33" s="390"/>
      <c r="AZ33" s="390"/>
      <c r="BA33" s="390"/>
      <c r="BB33" s="390"/>
      <c r="BC33" s="390"/>
      <c r="BD33" s="66"/>
      <c r="BE33" s="390" t="s">
        <v>131</v>
      </c>
      <c r="BF33" s="390"/>
      <c r="BG33" s="390" t="s">
        <v>132</v>
      </c>
      <c r="BH33" s="390"/>
      <c r="BI33" s="390"/>
      <c r="BJ33" s="390"/>
      <c r="BK33" s="390"/>
      <c r="BL33" s="390"/>
      <c r="BM33" s="390"/>
      <c r="BN33" s="390"/>
      <c r="BO33" s="390"/>
      <c r="BP33" s="390"/>
      <c r="BQ33" s="390"/>
      <c r="BR33" s="390"/>
      <c r="BS33" s="390"/>
      <c r="BT33" s="390"/>
      <c r="BU33" s="390"/>
      <c r="BV33" s="66"/>
      <c r="BW33" s="419" t="s">
        <v>131</v>
      </c>
      <c r="BX33" s="419"/>
      <c r="BY33" s="390" t="s">
        <v>133</v>
      </c>
      <c r="BZ33" s="390"/>
      <c r="CA33" s="390"/>
      <c r="CB33" s="390"/>
      <c r="CC33" s="390"/>
      <c r="CD33" s="390"/>
      <c r="CE33" s="390"/>
      <c r="CF33" s="390"/>
      <c r="CG33" s="390"/>
      <c r="CH33" s="390"/>
      <c r="CI33" s="390"/>
      <c r="CJ33" s="390"/>
      <c r="CK33" s="390"/>
      <c r="CL33" s="390"/>
      <c r="CM33" s="390"/>
      <c r="CN33" s="65"/>
      <c r="CO33" s="419" t="s">
        <v>129</v>
      </c>
      <c r="CP33" s="419"/>
      <c r="CQ33" s="390" t="s">
        <v>134</v>
      </c>
      <c r="CR33" s="390"/>
      <c r="CS33" s="390"/>
      <c r="CT33" s="390"/>
      <c r="CU33" s="390"/>
      <c r="CV33" s="390"/>
      <c r="CW33" s="390"/>
      <c r="CX33" s="390"/>
      <c r="CY33" s="390"/>
      <c r="CZ33" s="390"/>
      <c r="DA33" s="390"/>
      <c r="DB33" s="390"/>
      <c r="DC33" s="390"/>
      <c r="DD33" s="390"/>
      <c r="DE33" s="390"/>
      <c r="DF33" s="65"/>
      <c r="DG33" s="590" t="s">
        <v>135</v>
      </c>
      <c r="DH33" s="590"/>
      <c r="DI33" s="67"/>
    </row>
    <row r="34" spans="1:113" ht="32.25" customHeight="1" x14ac:dyDescent="0.15">
      <c r="A34" s="40"/>
      <c r="B34" s="64"/>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40"/>
      <c r="U34" s="591">
        <f>IF(W34="","",MAX(C34:D43)+1)</f>
        <v>3</v>
      </c>
      <c r="V34" s="591"/>
      <c r="W34" s="592" t="str">
        <f>IF('各会計、関係団体の財政状況及び健全化判断比率'!B28="","",'各会計、関係団体の財政状況及び健全化判断比率'!B28)</f>
        <v>国民健康保険特別会計</v>
      </c>
      <c r="X34" s="592"/>
      <c r="Y34" s="592"/>
      <c r="Z34" s="592"/>
      <c r="AA34" s="592"/>
      <c r="AB34" s="592"/>
      <c r="AC34" s="592"/>
      <c r="AD34" s="592"/>
      <c r="AE34" s="592"/>
      <c r="AF34" s="592"/>
      <c r="AG34" s="592"/>
      <c r="AH34" s="592"/>
      <c r="AI34" s="592"/>
      <c r="AJ34" s="592"/>
      <c r="AK34" s="592"/>
      <c r="AL34" s="40"/>
      <c r="AM34" s="591">
        <f>IF(AO34="","",MAX(C34:D43,U34:V43)+1)</f>
        <v>6</v>
      </c>
      <c r="AN34" s="591"/>
      <c r="AO34" s="592" t="str">
        <f>IF('各会計、関係団体の財政状況及び健全化判断比率'!B31="","",'各会計、関係団体の財政状況及び健全化判断比率'!B31)</f>
        <v>病院事業会計</v>
      </c>
      <c r="AP34" s="592"/>
      <c r="AQ34" s="592"/>
      <c r="AR34" s="592"/>
      <c r="AS34" s="592"/>
      <c r="AT34" s="592"/>
      <c r="AU34" s="592"/>
      <c r="AV34" s="592"/>
      <c r="AW34" s="592"/>
      <c r="AX34" s="592"/>
      <c r="AY34" s="592"/>
      <c r="AZ34" s="592"/>
      <c r="BA34" s="592"/>
      <c r="BB34" s="592"/>
      <c r="BC34" s="592"/>
      <c r="BD34" s="40"/>
      <c r="BE34" s="591">
        <f>IF(BG34="","",MAX(C34:D43,U34:V43,AM34:AN43)+1)</f>
        <v>7</v>
      </c>
      <c r="BF34" s="591"/>
      <c r="BG34" s="592" t="str">
        <f>IF('各会計、関係団体の財政状況及び健全化判断比率'!B32="","",'各会計、関係団体の財政状況及び健全化判断比率'!B32)</f>
        <v>公共下水道事業特別会計</v>
      </c>
      <c r="BH34" s="592"/>
      <c r="BI34" s="592"/>
      <c r="BJ34" s="592"/>
      <c r="BK34" s="592"/>
      <c r="BL34" s="592"/>
      <c r="BM34" s="592"/>
      <c r="BN34" s="592"/>
      <c r="BO34" s="592"/>
      <c r="BP34" s="592"/>
      <c r="BQ34" s="592"/>
      <c r="BR34" s="592"/>
      <c r="BS34" s="592"/>
      <c r="BT34" s="592"/>
      <c r="BU34" s="592"/>
      <c r="BV34" s="40"/>
      <c r="BW34" s="591">
        <f>IF(BY34="","",MAX(C34:D43,U34:V43,AM34:AN43,BE34:BF43)+1)</f>
        <v>9</v>
      </c>
      <c r="BX34" s="591"/>
      <c r="BY34" s="592" t="str">
        <f>IF('各会計、関係団体の財政状況及び健全化判断比率'!B68="","",'各会計、関係団体の財政状況及び健全化判断比率'!B68)</f>
        <v>青森県市町村職員退職手当組合</v>
      </c>
      <c r="BZ34" s="592"/>
      <c r="CA34" s="592"/>
      <c r="CB34" s="592"/>
      <c r="CC34" s="592"/>
      <c r="CD34" s="592"/>
      <c r="CE34" s="592"/>
      <c r="CF34" s="592"/>
      <c r="CG34" s="592"/>
      <c r="CH34" s="592"/>
      <c r="CI34" s="592"/>
      <c r="CJ34" s="592"/>
      <c r="CK34" s="592"/>
      <c r="CL34" s="592"/>
      <c r="CM34" s="592"/>
      <c r="CN34" s="40"/>
      <c r="CO34" s="591" t="str">
        <f>IF(CQ34="","",MAX(C34:D43,U34:V43,AM34:AN43,BE34:BF43,BW34:BX43)+1)</f>
        <v/>
      </c>
      <c r="CP34" s="591"/>
      <c r="CQ34" s="592" t="str">
        <f>IF('各会計、関係団体の財政状況及び健全化判断比率'!BS7="","",'各会計、関係団体の財政状況及び健全化判断比率'!BS7)</f>
        <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
      </c>
      <c r="DH34" s="593"/>
      <c r="DI34" s="67"/>
    </row>
    <row r="35" spans="1:113" ht="32.25" customHeight="1" x14ac:dyDescent="0.15">
      <c r="A35" s="40"/>
      <c r="B35" s="64"/>
      <c r="C35" s="591">
        <f>IF(E35="","",C34+1)</f>
        <v>2</v>
      </c>
      <c r="D35" s="591"/>
      <c r="E35" s="592" t="str">
        <f>IF('各会計、関係団体の財政状況及び健全化判断比率'!B8="","",'各会計、関係団体の財政状況及び健全化判断比率'!B8)</f>
        <v>奨学資金貸付事業特別会計</v>
      </c>
      <c r="F35" s="592"/>
      <c r="G35" s="592"/>
      <c r="H35" s="592"/>
      <c r="I35" s="592"/>
      <c r="J35" s="592"/>
      <c r="K35" s="592"/>
      <c r="L35" s="592"/>
      <c r="M35" s="592"/>
      <c r="N35" s="592"/>
      <c r="O35" s="592"/>
      <c r="P35" s="592"/>
      <c r="Q35" s="592"/>
      <c r="R35" s="592"/>
      <c r="S35" s="592"/>
      <c r="T35" s="40"/>
      <c r="U35" s="591">
        <f>IF(W35="","",U34+1)</f>
        <v>4</v>
      </c>
      <c r="V35" s="591"/>
      <c r="W35" s="592" t="str">
        <f>IF('各会計、関係団体の財政状況及び健全化判断比率'!B29="","",'各会計、関係団体の財政状況及び健全化判断比率'!B29)</f>
        <v>介護保険特別会計</v>
      </c>
      <c r="X35" s="592"/>
      <c r="Y35" s="592"/>
      <c r="Z35" s="592"/>
      <c r="AA35" s="592"/>
      <c r="AB35" s="592"/>
      <c r="AC35" s="592"/>
      <c r="AD35" s="592"/>
      <c r="AE35" s="592"/>
      <c r="AF35" s="592"/>
      <c r="AG35" s="592"/>
      <c r="AH35" s="592"/>
      <c r="AI35" s="592"/>
      <c r="AJ35" s="592"/>
      <c r="AK35" s="592"/>
      <c r="AL35" s="40"/>
      <c r="AM35" s="591" t="str">
        <f t="shared" ref="AM35:AM43" si="0">IF(AO35="","",AM34+1)</f>
        <v/>
      </c>
      <c r="AN35" s="591"/>
      <c r="AO35" s="592"/>
      <c r="AP35" s="592"/>
      <c r="AQ35" s="592"/>
      <c r="AR35" s="592"/>
      <c r="AS35" s="592"/>
      <c r="AT35" s="592"/>
      <c r="AU35" s="592"/>
      <c r="AV35" s="592"/>
      <c r="AW35" s="592"/>
      <c r="AX35" s="592"/>
      <c r="AY35" s="592"/>
      <c r="AZ35" s="592"/>
      <c r="BA35" s="592"/>
      <c r="BB35" s="592"/>
      <c r="BC35" s="592"/>
      <c r="BD35" s="40"/>
      <c r="BE35" s="591">
        <f t="shared" ref="BE35:BE43" si="1">IF(BG35="","",BE34+1)</f>
        <v>8</v>
      </c>
      <c r="BF35" s="591"/>
      <c r="BG35" s="592" t="str">
        <f>IF('各会計、関係団体の財政状況及び健全化判断比率'!B33="","",'各会計、関係団体の財政状況及び健全化判断比率'!B33)</f>
        <v>農業集落排水事業特別会計</v>
      </c>
      <c r="BH35" s="592"/>
      <c r="BI35" s="592"/>
      <c r="BJ35" s="592"/>
      <c r="BK35" s="592"/>
      <c r="BL35" s="592"/>
      <c r="BM35" s="592"/>
      <c r="BN35" s="592"/>
      <c r="BO35" s="592"/>
      <c r="BP35" s="592"/>
      <c r="BQ35" s="592"/>
      <c r="BR35" s="592"/>
      <c r="BS35" s="592"/>
      <c r="BT35" s="592"/>
      <c r="BU35" s="592"/>
      <c r="BV35" s="40"/>
      <c r="BW35" s="591">
        <f t="shared" ref="BW35:BW43" si="2">IF(BY35="","",BW34+1)</f>
        <v>10</v>
      </c>
      <c r="BX35" s="591"/>
      <c r="BY35" s="592" t="str">
        <f>IF('各会計、関係団体の財政状況及び健全化判断比率'!B69="","",'各会計、関係団体の財政状況及び健全化判断比率'!B69)</f>
        <v>上北地方教育・福祉事務組合</v>
      </c>
      <c r="BZ35" s="592"/>
      <c r="CA35" s="592"/>
      <c r="CB35" s="592"/>
      <c r="CC35" s="592"/>
      <c r="CD35" s="592"/>
      <c r="CE35" s="592"/>
      <c r="CF35" s="592"/>
      <c r="CG35" s="592"/>
      <c r="CH35" s="592"/>
      <c r="CI35" s="592"/>
      <c r="CJ35" s="592"/>
      <c r="CK35" s="592"/>
      <c r="CL35" s="592"/>
      <c r="CM35" s="592"/>
      <c r="CN35" s="40"/>
      <c r="CO35" s="591" t="str">
        <f t="shared" ref="CO35:CO43" si="3">IF(CQ35="","",CO34+1)</f>
        <v/>
      </c>
      <c r="CP35" s="591"/>
      <c r="CQ35" s="592" t="str">
        <f>IF('各会計、関係団体の財政状況及び健全化判断比率'!BS8="","",'各会計、関係団体の財政状況及び健全化判断比率'!BS8)</f>
        <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
      </c>
      <c r="DH35" s="593"/>
      <c r="DI35" s="67"/>
    </row>
    <row r="36" spans="1:113" ht="32.25" customHeight="1" x14ac:dyDescent="0.15">
      <c r="A36" s="40"/>
      <c r="B36" s="64"/>
      <c r="C36" s="591" t="str">
        <f>IF(E36="","",C35+1)</f>
        <v/>
      </c>
      <c r="D36" s="591"/>
      <c r="E36" s="592" t="str">
        <f>IF('各会計、関係団体の財政状況及び健全化判断比率'!B9="","",'各会計、関係団体の財政状況及び健全化判断比率'!B9)</f>
        <v/>
      </c>
      <c r="F36" s="592"/>
      <c r="G36" s="592"/>
      <c r="H36" s="592"/>
      <c r="I36" s="592"/>
      <c r="J36" s="592"/>
      <c r="K36" s="592"/>
      <c r="L36" s="592"/>
      <c r="M36" s="592"/>
      <c r="N36" s="592"/>
      <c r="O36" s="592"/>
      <c r="P36" s="592"/>
      <c r="Q36" s="592"/>
      <c r="R36" s="592"/>
      <c r="S36" s="592"/>
      <c r="T36" s="40"/>
      <c r="U36" s="591">
        <f t="shared" ref="U36:U43" si="4">IF(W36="","",U35+1)</f>
        <v>5</v>
      </c>
      <c r="V36" s="591"/>
      <c r="W36" s="592" t="str">
        <f>IF('各会計、関係団体の財政状況及び健全化判断比率'!B30="","",'各会計、関係団体の財政状況及び健全化判断比率'!B30)</f>
        <v>後期高齢者医療特別会計</v>
      </c>
      <c r="X36" s="592"/>
      <c r="Y36" s="592"/>
      <c r="Z36" s="592"/>
      <c r="AA36" s="592"/>
      <c r="AB36" s="592"/>
      <c r="AC36" s="592"/>
      <c r="AD36" s="592"/>
      <c r="AE36" s="592"/>
      <c r="AF36" s="592"/>
      <c r="AG36" s="592"/>
      <c r="AH36" s="592"/>
      <c r="AI36" s="592"/>
      <c r="AJ36" s="592"/>
      <c r="AK36" s="592"/>
      <c r="AL36" s="40"/>
      <c r="AM36" s="591" t="str">
        <f t="shared" si="0"/>
        <v/>
      </c>
      <c r="AN36" s="591"/>
      <c r="AO36" s="592"/>
      <c r="AP36" s="592"/>
      <c r="AQ36" s="592"/>
      <c r="AR36" s="592"/>
      <c r="AS36" s="592"/>
      <c r="AT36" s="592"/>
      <c r="AU36" s="592"/>
      <c r="AV36" s="592"/>
      <c r="AW36" s="592"/>
      <c r="AX36" s="592"/>
      <c r="AY36" s="592"/>
      <c r="AZ36" s="592"/>
      <c r="BA36" s="592"/>
      <c r="BB36" s="592"/>
      <c r="BC36" s="592"/>
      <c r="BD36" s="40"/>
      <c r="BE36" s="591" t="str">
        <f t="shared" si="1"/>
        <v/>
      </c>
      <c r="BF36" s="591"/>
      <c r="BG36" s="592"/>
      <c r="BH36" s="592"/>
      <c r="BI36" s="592"/>
      <c r="BJ36" s="592"/>
      <c r="BK36" s="592"/>
      <c r="BL36" s="592"/>
      <c r="BM36" s="592"/>
      <c r="BN36" s="592"/>
      <c r="BO36" s="592"/>
      <c r="BP36" s="592"/>
      <c r="BQ36" s="592"/>
      <c r="BR36" s="592"/>
      <c r="BS36" s="592"/>
      <c r="BT36" s="592"/>
      <c r="BU36" s="592"/>
      <c r="BV36" s="40"/>
      <c r="BW36" s="591">
        <f t="shared" si="2"/>
        <v>11</v>
      </c>
      <c r="BX36" s="591"/>
      <c r="BY36" s="592" t="str">
        <f>IF('各会計、関係団体の財政状況及び健全化判断比率'!B70="","",'各会計、関係団体の財政状況及び健全化判断比率'!B70)</f>
        <v>青森県市町村総合事務組合</v>
      </c>
      <c r="BZ36" s="592"/>
      <c r="CA36" s="592"/>
      <c r="CB36" s="592"/>
      <c r="CC36" s="592"/>
      <c r="CD36" s="592"/>
      <c r="CE36" s="592"/>
      <c r="CF36" s="592"/>
      <c r="CG36" s="592"/>
      <c r="CH36" s="592"/>
      <c r="CI36" s="592"/>
      <c r="CJ36" s="592"/>
      <c r="CK36" s="592"/>
      <c r="CL36" s="592"/>
      <c r="CM36" s="592"/>
      <c r="CN36" s="40"/>
      <c r="CO36" s="591" t="str">
        <f t="shared" si="3"/>
        <v/>
      </c>
      <c r="CP36" s="591"/>
      <c r="CQ36" s="592" t="str">
        <f>IF('各会計、関係団体の財政状況及び健全化判断比率'!BS9="","",'各会計、関係団体の財政状況及び健全化判断比率'!BS9)</f>
        <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67"/>
    </row>
    <row r="37" spans="1:113" ht="32.25" customHeight="1" x14ac:dyDescent="0.15">
      <c r="A37" s="40"/>
      <c r="B37" s="64"/>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40"/>
      <c r="U37" s="591" t="str">
        <f t="shared" si="4"/>
        <v/>
      </c>
      <c r="V37" s="591"/>
      <c r="W37" s="592"/>
      <c r="X37" s="592"/>
      <c r="Y37" s="592"/>
      <c r="Z37" s="592"/>
      <c r="AA37" s="592"/>
      <c r="AB37" s="592"/>
      <c r="AC37" s="592"/>
      <c r="AD37" s="592"/>
      <c r="AE37" s="592"/>
      <c r="AF37" s="592"/>
      <c r="AG37" s="592"/>
      <c r="AH37" s="592"/>
      <c r="AI37" s="592"/>
      <c r="AJ37" s="592"/>
      <c r="AK37" s="592"/>
      <c r="AL37" s="40"/>
      <c r="AM37" s="591" t="str">
        <f t="shared" si="0"/>
        <v/>
      </c>
      <c r="AN37" s="591"/>
      <c r="AO37" s="592"/>
      <c r="AP37" s="592"/>
      <c r="AQ37" s="592"/>
      <c r="AR37" s="592"/>
      <c r="AS37" s="592"/>
      <c r="AT37" s="592"/>
      <c r="AU37" s="592"/>
      <c r="AV37" s="592"/>
      <c r="AW37" s="592"/>
      <c r="AX37" s="592"/>
      <c r="AY37" s="592"/>
      <c r="AZ37" s="592"/>
      <c r="BA37" s="592"/>
      <c r="BB37" s="592"/>
      <c r="BC37" s="592"/>
      <c r="BD37" s="40"/>
      <c r="BE37" s="591" t="str">
        <f t="shared" si="1"/>
        <v/>
      </c>
      <c r="BF37" s="591"/>
      <c r="BG37" s="592"/>
      <c r="BH37" s="592"/>
      <c r="BI37" s="592"/>
      <c r="BJ37" s="592"/>
      <c r="BK37" s="592"/>
      <c r="BL37" s="592"/>
      <c r="BM37" s="592"/>
      <c r="BN37" s="592"/>
      <c r="BO37" s="592"/>
      <c r="BP37" s="592"/>
      <c r="BQ37" s="592"/>
      <c r="BR37" s="592"/>
      <c r="BS37" s="592"/>
      <c r="BT37" s="592"/>
      <c r="BU37" s="592"/>
      <c r="BV37" s="40"/>
      <c r="BW37" s="591">
        <f t="shared" si="2"/>
        <v>12</v>
      </c>
      <c r="BX37" s="591"/>
      <c r="BY37" s="592" t="str">
        <f>IF('各会計、関係団体の財政状況及び健全化判断比率'!B71="","",'各会計、関係団体の財政状況及び健全化判断比率'!B71)</f>
        <v>十和田地域広域事務組合</v>
      </c>
      <c r="BZ37" s="592"/>
      <c r="CA37" s="592"/>
      <c r="CB37" s="592"/>
      <c r="CC37" s="592"/>
      <c r="CD37" s="592"/>
      <c r="CE37" s="592"/>
      <c r="CF37" s="592"/>
      <c r="CG37" s="592"/>
      <c r="CH37" s="592"/>
      <c r="CI37" s="592"/>
      <c r="CJ37" s="592"/>
      <c r="CK37" s="592"/>
      <c r="CL37" s="592"/>
      <c r="CM37" s="592"/>
      <c r="CN37" s="40"/>
      <c r="CO37" s="591" t="str">
        <f t="shared" si="3"/>
        <v/>
      </c>
      <c r="CP37" s="591"/>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
      </c>
      <c r="DH37" s="593"/>
      <c r="DI37" s="67"/>
    </row>
    <row r="38" spans="1:113" ht="32.25" customHeight="1" x14ac:dyDescent="0.15">
      <c r="A38" s="40"/>
      <c r="B38" s="64"/>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40"/>
      <c r="U38" s="591" t="str">
        <f t="shared" si="4"/>
        <v/>
      </c>
      <c r="V38" s="591"/>
      <c r="W38" s="592"/>
      <c r="X38" s="592"/>
      <c r="Y38" s="592"/>
      <c r="Z38" s="592"/>
      <c r="AA38" s="592"/>
      <c r="AB38" s="592"/>
      <c r="AC38" s="592"/>
      <c r="AD38" s="592"/>
      <c r="AE38" s="592"/>
      <c r="AF38" s="592"/>
      <c r="AG38" s="592"/>
      <c r="AH38" s="592"/>
      <c r="AI38" s="592"/>
      <c r="AJ38" s="592"/>
      <c r="AK38" s="592"/>
      <c r="AL38" s="40"/>
      <c r="AM38" s="591" t="str">
        <f t="shared" si="0"/>
        <v/>
      </c>
      <c r="AN38" s="591"/>
      <c r="AO38" s="592"/>
      <c r="AP38" s="592"/>
      <c r="AQ38" s="592"/>
      <c r="AR38" s="592"/>
      <c r="AS38" s="592"/>
      <c r="AT38" s="592"/>
      <c r="AU38" s="592"/>
      <c r="AV38" s="592"/>
      <c r="AW38" s="592"/>
      <c r="AX38" s="592"/>
      <c r="AY38" s="592"/>
      <c r="AZ38" s="592"/>
      <c r="BA38" s="592"/>
      <c r="BB38" s="592"/>
      <c r="BC38" s="592"/>
      <c r="BD38" s="40"/>
      <c r="BE38" s="591" t="str">
        <f t="shared" si="1"/>
        <v/>
      </c>
      <c r="BF38" s="591"/>
      <c r="BG38" s="592"/>
      <c r="BH38" s="592"/>
      <c r="BI38" s="592"/>
      <c r="BJ38" s="592"/>
      <c r="BK38" s="592"/>
      <c r="BL38" s="592"/>
      <c r="BM38" s="592"/>
      <c r="BN38" s="592"/>
      <c r="BO38" s="592"/>
      <c r="BP38" s="592"/>
      <c r="BQ38" s="592"/>
      <c r="BR38" s="592"/>
      <c r="BS38" s="592"/>
      <c r="BT38" s="592"/>
      <c r="BU38" s="592"/>
      <c r="BV38" s="40"/>
      <c r="BW38" s="591">
        <f t="shared" si="2"/>
        <v>13</v>
      </c>
      <c r="BX38" s="591"/>
      <c r="BY38" s="592" t="str">
        <f>IF('各会計、関係団体の財政状況及び健全化判断比率'!B72="","",'各会計、関係団体の財政状況及び健全化判断比率'!B72)</f>
        <v>八戸地域広域市町村圏事務組合</v>
      </c>
      <c r="BZ38" s="592"/>
      <c r="CA38" s="592"/>
      <c r="CB38" s="592"/>
      <c r="CC38" s="592"/>
      <c r="CD38" s="592"/>
      <c r="CE38" s="592"/>
      <c r="CF38" s="592"/>
      <c r="CG38" s="592"/>
      <c r="CH38" s="592"/>
      <c r="CI38" s="592"/>
      <c r="CJ38" s="592"/>
      <c r="CK38" s="592"/>
      <c r="CL38" s="592"/>
      <c r="CM38" s="592"/>
      <c r="CN38" s="40"/>
      <c r="CO38" s="591" t="str">
        <f t="shared" si="3"/>
        <v/>
      </c>
      <c r="CP38" s="591"/>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67"/>
    </row>
    <row r="39" spans="1:113" ht="32.25" customHeight="1" x14ac:dyDescent="0.15">
      <c r="A39" s="40"/>
      <c r="B39" s="64"/>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40"/>
      <c r="U39" s="591" t="str">
        <f t="shared" si="4"/>
        <v/>
      </c>
      <c r="V39" s="591"/>
      <c r="W39" s="592"/>
      <c r="X39" s="592"/>
      <c r="Y39" s="592"/>
      <c r="Z39" s="592"/>
      <c r="AA39" s="592"/>
      <c r="AB39" s="592"/>
      <c r="AC39" s="592"/>
      <c r="AD39" s="592"/>
      <c r="AE39" s="592"/>
      <c r="AF39" s="592"/>
      <c r="AG39" s="592"/>
      <c r="AH39" s="592"/>
      <c r="AI39" s="592"/>
      <c r="AJ39" s="592"/>
      <c r="AK39" s="592"/>
      <c r="AL39" s="40"/>
      <c r="AM39" s="591" t="str">
        <f t="shared" si="0"/>
        <v/>
      </c>
      <c r="AN39" s="591"/>
      <c r="AO39" s="592"/>
      <c r="AP39" s="592"/>
      <c r="AQ39" s="592"/>
      <c r="AR39" s="592"/>
      <c r="AS39" s="592"/>
      <c r="AT39" s="592"/>
      <c r="AU39" s="592"/>
      <c r="AV39" s="592"/>
      <c r="AW39" s="592"/>
      <c r="AX39" s="592"/>
      <c r="AY39" s="592"/>
      <c r="AZ39" s="592"/>
      <c r="BA39" s="592"/>
      <c r="BB39" s="592"/>
      <c r="BC39" s="592"/>
      <c r="BD39" s="40"/>
      <c r="BE39" s="591" t="str">
        <f t="shared" si="1"/>
        <v/>
      </c>
      <c r="BF39" s="591"/>
      <c r="BG39" s="592"/>
      <c r="BH39" s="592"/>
      <c r="BI39" s="592"/>
      <c r="BJ39" s="592"/>
      <c r="BK39" s="592"/>
      <c r="BL39" s="592"/>
      <c r="BM39" s="592"/>
      <c r="BN39" s="592"/>
      <c r="BO39" s="592"/>
      <c r="BP39" s="592"/>
      <c r="BQ39" s="592"/>
      <c r="BR39" s="592"/>
      <c r="BS39" s="592"/>
      <c r="BT39" s="592"/>
      <c r="BU39" s="592"/>
      <c r="BV39" s="40"/>
      <c r="BW39" s="591">
        <f t="shared" si="2"/>
        <v>14</v>
      </c>
      <c r="BX39" s="591"/>
      <c r="BY39" s="592" t="str">
        <f>IF('各会計、関係団体の財政状況及び健全化判断比率'!B73="","",'各会計、関係団体の財政状況及び健全化判断比率'!B73)</f>
        <v>青森県交通災害共済組合</v>
      </c>
      <c r="BZ39" s="592"/>
      <c r="CA39" s="592"/>
      <c r="CB39" s="592"/>
      <c r="CC39" s="592"/>
      <c r="CD39" s="592"/>
      <c r="CE39" s="592"/>
      <c r="CF39" s="592"/>
      <c r="CG39" s="592"/>
      <c r="CH39" s="592"/>
      <c r="CI39" s="592"/>
      <c r="CJ39" s="592"/>
      <c r="CK39" s="592"/>
      <c r="CL39" s="592"/>
      <c r="CM39" s="592"/>
      <c r="CN39" s="40"/>
      <c r="CO39" s="591" t="str">
        <f t="shared" si="3"/>
        <v/>
      </c>
      <c r="CP39" s="591"/>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67"/>
    </row>
    <row r="40" spans="1:113" ht="32.25" customHeight="1" x14ac:dyDescent="0.15">
      <c r="A40" s="40"/>
      <c r="B40" s="64"/>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40"/>
      <c r="U40" s="591" t="str">
        <f t="shared" si="4"/>
        <v/>
      </c>
      <c r="V40" s="591"/>
      <c r="W40" s="592"/>
      <c r="X40" s="592"/>
      <c r="Y40" s="592"/>
      <c r="Z40" s="592"/>
      <c r="AA40" s="592"/>
      <c r="AB40" s="592"/>
      <c r="AC40" s="592"/>
      <c r="AD40" s="592"/>
      <c r="AE40" s="592"/>
      <c r="AF40" s="592"/>
      <c r="AG40" s="592"/>
      <c r="AH40" s="592"/>
      <c r="AI40" s="592"/>
      <c r="AJ40" s="592"/>
      <c r="AK40" s="592"/>
      <c r="AL40" s="40"/>
      <c r="AM40" s="591" t="str">
        <f t="shared" si="0"/>
        <v/>
      </c>
      <c r="AN40" s="591"/>
      <c r="AO40" s="592"/>
      <c r="AP40" s="592"/>
      <c r="AQ40" s="592"/>
      <c r="AR40" s="592"/>
      <c r="AS40" s="592"/>
      <c r="AT40" s="592"/>
      <c r="AU40" s="592"/>
      <c r="AV40" s="592"/>
      <c r="AW40" s="592"/>
      <c r="AX40" s="592"/>
      <c r="AY40" s="592"/>
      <c r="AZ40" s="592"/>
      <c r="BA40" s="592"/>
      <c r="BB40" s="592"/>
      <c r="BC40" s="592"/>
      <c r="BD40" s="40"/>
      <c r="BE40" s="591" t="str">
        <f t="shared" si="1"/>
        <v/>
      </c>
      <c r="BF40" s="591"/>
      <c r="BG40" s="592"/>
      <c r="BH40" s="592"/>
      <c r="BI40" s="592"/>
      <c r="BJ40" s="592"/>
      <c r="BK40" s="592"/>
      <c r="BL40" s="592"/>
      <c r="BM40" s="592"/>
      <c r="BN40" s="592"/>
      <c r="BO40" s="592"/>
      <c r="BP40" s="592"/>
      <c r="BQ40" s="592"/>
      <c r="BR40" s="592"/>
      <c r="BS40" s="592"/>
      <c r="BT40" s="592"/>
      <c r="BU40" s="592"/>
      <c r="BV40" s="40"/>
      <c r="BW40" s="591">
        <f t="shared" si="2"/>
        <v>15</v>
      </c>
      <c r="BX40" s="591"/>
      <c r="BY40" s="592" t="str">
        <f>IF('各会計、関係団体の財政状況及び健全化判断比率'!B74="","",'各会計、関係団体の財政状況及び健全化判断比率'!B74)</f>
        <v>八戸圏域水道企業団</v>
      </c>
      <c r="BZ40" s="592"/>
      <c r="CA40" s="592"/>
      <c r="CB40" s="592"/>
      <c r="CC40" s="592"/>
      <c r="CD40" s="592"/>
      <c r="CE40" s="592"/>
      <c r="CF40" s="592"/>
      <c r="CG40" s="592"/>
      <c r="CH40" s="592"/>
      <c r="CI40" s="592"/>
      <c r="CJ40" s="592"/>
      <c r="CK40" s="592"/>
      <c r="CL40" s="592"/>
      <c r="CM40" s="592"/>
      <c r="CN40" s="40"/>
      <c r="CO40" s="591" t="str">
        <f t="shared" si="3"/>
        <v/>
      </c>
      <c r="CP40" s="591"/>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67"/>
    </row>
    <row r="41" spans="1:113" ht="32.25" customHeight="1" x14ac:dyDescent="0.15">
      <c r="A41" s="40"/>
      <c r="B41" s="64"/>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40"/>
      <c r="U41" s="591" t="str">
        <f t="shared" si="4"/>
        <v/>
      </c>
      <c r="V41" s="591"/>
      <c r="W41" s="592"/>
      <c r="X41" s="592"/>
      <c r="Y41" s="592"/>
      <c r="Z41" s="592"/>
      <c r="AA41" s="592"/>
      <c r="AB41" s="592"/>
      <c r="AC41" s="592"/>
      <c r="AD41" s="592"/>
      <c r="AE41" s="592"/>
      <c r="AF41" s="592"/>
      <c r="AG41" s="592"/>
      <c r="AH41" s="592"/>
      <c r="AI41" s="592"/>
      <c r="AJ41" s="592"/>
      <c r="AK41" s="592"/>
      <c r="AL41" s="40"/>
      <c r="AM41" s="591" t="str">
        <f t="shared" si="0"/>
        <v/>
      </c>
      <c r="AN41" s="591"/>
      <c r="AO41" s="592"/>
      <c r="AP41" s="592"/>
      <c r="AQ41" s="592"/>
      <c r="AR41" s="592"/>
      <c r="AS41" s="592"/>
      <c r="AT41" s="592"/>
      <c r="AU41" s="592"/>
      <c r="AV41" s="592"/>
      <c r="AW41" s="592"/>
      <c r="AX41" s="592"/>
      <c r="AY41" s="592"/>
      <c r="AZ41" s="592"/>
      <c r="BA41" s="592"/>
      <c r="BB41" s="592"/>
      <c r="BC41" s="592"/>
      <c r="BD41" s="40"/>
      <c r="BE41" s="591" t="str">
        <f t="shared" si="1"/>
        <v/>
      </c>
      <c r="BF41" s="591"/>
      <c r="BG41" s="592"/>
      <c r="BH41" s="592"/>
      <c r="BI41" s="592"/>
      <c r="BJ41" s="592"/>
      <c r="BK41" s="592"/>
      <c r="BL41" s="592"/>
      <c r="BM41" s="592"/>
      <c r="BN41" s="592"/>
      <c r="BO41" s="592"/>
      <c r="BP41" s="592"/>
      <c r="BQ41" s="592"/>
      <c r="BR41" s="592"/>
      <c r="BS41" s="592"/>
      <c r="BT41" s="592"/>
      <c r="BU41" s="592"/>
      <c r="BV41" s="40"/>
      <c r="BW41" s="591">
        <f t="shared" si="2"/>
        <v>16</v>
      </c>
      <c r="BX41" s="591"/>
      <c r="BY41" s="592" t="str">
        <f>IF('各会計、関係団体の財政状況及び健全化判断比率'!B75="","",'各会計、関係団体の財政状況及び健全化判断比率'!B75)</f>
        <v>青森県後期高齢者医療広域連合　一般会計</v>
      </c>
      <c r="BZ41" s="592"/>
      <c r="CA41" s="592"/>
      <c r="CB41" s="592"/>
      <c r="CC41" s="592"/>
      <c r="CD41" s="592"/>
      <c r="CE41" s="592"/>
      <c r="CF41" s="592"/>
      <c r="CG41" s="592"/>
      <c r="CH41" s="592"/>
      <c r="CI41" s="592"/>
      <c r="CJ41" s="592"/>
      <c r="CK41" s="592"/>
      <c r="CL41" s="592"/>
      <c r="CM41" s="592"/>
      <c r="CN41" s="40"/>
      <c r="CO41" s="591" t="str">
        <f t="shared" si="3"/>
        <v/>
      </c>
      <c r="CP41" s="591"/>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67"/>
    </row>
    <row r="42" spans="1:113" ht="32.25" customHeight="1" x14ac:dyDescent="0.15">
      <c r="B42" s="64"/>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40"/>
      <c r="U42" s="591" t="str">
        <f t="shared" si="4"/>
        <v/>
      </c>
      <c r="V42" s="591"/>
      <c r="W42" s="592"/>
      <c r="X42" s="592"/>
      <c r="Y42" s="592"/>
      <c r="Z42" s="592"/>
      <c r="AA42" s="592"/>
      <c r="AB42" s="592"/>
      <c r="AC42" s="592"/>
      <c r="AD42" s="592"/>
      <c r="AE42" s="592"/>
      <c r="AF42" s="592"/>
      <c r="AG42" s="592"/>
      <c r="AH42" s="592"/>
      <c r="AI42" s="592"/>
      <c r="AJ42" s="592"/>
      <c r="AK42" s="592"/>
      <c r="AL42" s="40"/>
      <c r="AM42" s="591" t="str">
        <f t="shared" si="0"/>
        <v/>
      </c>
      <c r="AN42" s="591"/>
      <c r="AO42" s="592"/>
      <c r="AP42" s="592"/>
      <c r="AQ42" s="592"/>
      <c r="AR42" s="592"/>
      <c r="AS42" s="592"/>
      <c r="AT42" s="592"/>
      <c r="AU42" s="592"/>
      <c r="AV42" s="592"/>
      <c r="AW42" s="592"/>
      <c r="AX42" s="592"/>
      <c r="AY42" s="592"/>
      <c r="AZ42" s="592"/>
      <c r="BA42" s="592"/>
      <c r="BB42" s="592"/>
      <c r="BC42" s="592"/>
      <c r="BD42" s="40"/>
      <c r="BE42" s="591" t="str">
        <f t="shared" si="1"/>
        <v/>
      </c>
      <c r="BF42" s="591"/>
      <c r="BG42" s="592"/>
      <c r="BH42" s="592"/>
      <c r="BI42" s="592"/>
      <c r="BJ42" s="592"/>
      <c r="BK42" s="592"/>
      <c r="BL42" s="592"/>
      <c r="BM42" s="592"/>
      <c r="BN42" s="592"/>
      <c r="BO42" s="592"/>
      <c r="BP42" s="592"/>
      <c r="BQ42" s="592"/>
      <c r="BR42" s="592"/>
      <c r="BS42" s="592"/>
      <c r="BT42" s="592"/>
      <c r="BU42" s="592"/>
      <c r="BV42" s="40"/>
      <c r="BW42" s="591">
        <f t="shared" si="2"/>
        <v>17</v>
      </c>
      <c r="BX42" s="591"/>
      <c r="BY42" s="592" t="str">
        <f>IF('各会計、関係団体の財政状況及び健全化判断比率'!B76="","",'各会計、関係団体の財政状況及び健全化判断比率'!B76)</f>
        <v>青森県後期高齢者医療広域連合　後期高齢者医療特別会計</v>
      </c>
      <c r="BZ42" s="592"/>
      <c r="CA42" s="592"/>
      <c r="CB42" s="592"/>
      <c r="CC42" s="592"/>
      <c r="CD42" s="592"/>
      <c r="CE42" s="592"/>
      <c r="CF42" s="592"/>
      <c r="CG42" s="592"/>
      <c r="CH42" s="592"/>
      <c r="CI42" s="592"/>
      <c r="CJ42" s="592"/>
      <c r="CK42" s="592"/>
      <c r="CL42" s="592"/>
      <c r="CM42" s="592"/>
      <c r="CN42" s="40"/>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67"/>
    </row>
    <row r="43" spans="1:113" ht="32.25" customHeight="1" x14ac:dyDescent="0.15">
      <c r="B43" s="64"/>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40"/>
      <c r="U43" s="591" t="str">
        <f t="shared" si="4"/>
        <v/>
      </c>
      <c r="V43" s="591"/>
      <c r="W43" s="592"/>
      <c r="X43" s="592"/>
      <c r="Y43" s="592"/>
      <c r="Z43" s="592"/>
      <c r="AA43" s="592"/>
      <c r="AB43" s="592"/>
      <c r="AC43" s="592"/>
      <c r="AD43" s="592"/>
      <c r="AE43" s="592"/>
      <c r="AF43" s="592"/>
      <c r="AG43" s="592"/>
      <c r="AH43" s="592"/>
      <c r="AI43" s="592"/>
      <c r="AJ43" s="592"/>
      <c r="AK43" s="592"/>
      <c r="AL43" s="40"/>
      <c r="AM43" s="591" t="str">
        <f t="shared" si="0"/>
        <v/>
      </c>
      <c r="AN43" s="591"/>
      <c r="AO43" s="592"/>
      <c r="AP43" s="592"/>
      <c r="AQ43" s="592"/>
      <c r="AR43" s="592"/>
      <c r="AS43" s="592"/>
      <c r="AT43" s="592"/>
      <c r="AU43" s="592"/>
      <c r="AV43" s="592"/>
      <c r="AW43" s="592"/>
      <c r="AX43" s="592"/>
      <c r="AY43" s="592"/>
      <c r="AZ43" s="592"/>
      <c r="BA43" s="592"/>
      <c r="BB43" s="592"/>
      <c r="BC43" s="592"/>
      <c r="BD43" s="40"/>
      <c r="BE43" s="591" t="str">
        <f t="shared" si="1"/>
        <v/>
      </c>
      <c r="BF43" s="591"/>
      <c r="BG43" s="592"/>
      <c r="BH43" s="592"/>
      <c r="BI43" s="592"/>
      <c r="BJ43" s="592"/>
      <c r="BK43" s="592"/>
      <c r="BL43" s="592"/>
      <c r="BM43" s="592"/>
      <c r="BN43" s="592"/>
      <c r="BO43" s="592"/>
      <c r="BP43" s="592"/>
      <c r="BQ43" s="592"/>
      <c r="BR43" s="592"/>
      <c r="BS43" s="592"/>
      <c r="BT43" s="592"/>
      <c r="BU43" s="592"/>
      <c r="BV43" s="40"/>
      <c r="BW43" s="591" t="str">
        <f t="shared" si="2"/>
        <v/>
      </c>
      <c r="BX43" s="591"/>
      <c r="BY43" s="592" t="str">
        <f>IF('各会計、関係団体の財政状況及び健全化判断比率'!B77="","",'各会計、関係団体の財政状況及び健全化判断比率'!B77)</f>
        <v/>
      </c>
      <c r="BZ43" s="592"/>
      <c r="CA43" s="592"/>
      <c r="CB43" s="592"/>
      <c r="CC43" s="592"/>
      <c r="CD43" s="592"/>
      <c r="CE43" s="592"/>
      <c r="CF43" s="592"/>
      <c r="CG43" s="592"/>
      <c r="CH43" s="592"/>
      <c r="CI43" s="592"/>
      <c r="CJ43" s="592"/>
      <c r="CK43" s="592"/>
      <c r="CL43" s="592"/>
      <c r="CM43" s="592"/>
      <c r="CN43" s="40"/>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136</v>
      </c>
      <c r="E46" s="594" t="s">
        <v>137</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15">
      <c r="E47" s="594" t="s">
        <v>138</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15">
      <c r="E48" s="594" t="s">
        <v>139</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15">
      <c r="E49" s="595" t="s">
        <v>140</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15">
      <c r="E50" s="594" t="s">
        <v>141</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15">
      <c r="E51" s="594" t="s">
        <v>142</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15">
      <c r="E52" s="594" t="s">
        <v>143</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15">
      <c r="E53" s="594" t="s">
        <v>144</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15"/>
    <row r="55" spans="5:113" x14ac:dyDescent="0.15"/>
    <row r="56" spans="5:113" x14ac:dyDescent="0.15"/>
  </sheetData>
  <sheetProtection algorithmName="SHA-512" hashValue="eEx3qHy2kslIOMYczuw6uEzTEPNMrokNbVVNW9X9VXImyOQMDx80v0ToVvcH15zhmq1c+fzou5iaAaVtPKO6wg==" saltValue="qihw8a+CaCeLcjRYAZwGc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L37" sqref="AL37:BF37"/>
    </sheetView>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96" t="s">
        <v>145</v>
      </c>
      <c r="DI1" s="597"/>
      <c r="DJ1" s="597"/>
      <c r="DK1" s="597"/>
      <c r="DL1" s="597"/>
      <c r="DM1" s="597"/>
      <c r="DN1" s="598"/>
      <c r="DO1" s="73"/>
      <c r="DP1" s="596" t="s">
        <v>146</v>
      </c>
      <c r="DQ1" s="597"/>
      <c r="DR1" s="597"/>
      <c r="DS1" s="597"/>
      <c r="DT1" s="597"/>
      <c r="DU1" s="597"/>
      <c r="DV1" s="597"/>
      <c r="DW1" s="597"/>
      <c r="DX1" s="597"/>
      <c r="DY1" s="597"/>
      <c r="DZ1" s="597"/>
      <c r="EA1" s="597"/>
      <c r="EB1" s="597"/>
      <c r="EC1" s="598"/>
      <c r="ED1" s="72"/>
      <c r="EE1" s="72"/>
      <c r="EF1" s="72"/>
      <c r="EG1" s="72"/>
      <c r="EH1" s="72"/>
      <c r="EI1" s="72"/>
      <c r="EJ1" s="72"/>
      <c r="EK1" s="72"/>
      <c r="EL1" s="72"/>
      <c r="EM1" s="72"/>
    </row>
    <row r="2" spans="2:143" ht="22.5" customHeight="1" x14ac:dyDescent="0.15">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599" t="s">
        <v>148</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149</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1"/>
      <c r="CD3" s="599" t="s">
        <v>150</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15">
      <c r="B4" s="599" t="s">
        <v>22</v>
      </c>
      <c r="C4" s="600"/>
      <c r="D4" s="600"/>
      <c r="E4" s="600"/>
      <c r="F4" s="600"/>
      <c r="G4" s="600"/>
      <c r="H4" s="600"/>
      <c r="I4" s="600"/>
      <c r="J4" s="600"/>
      <c r="K4" s="600"/>
      <c r="L4" s="600"/>
      <c r="M4" s="600"/>
      <c r="N4" s="600"/>
      <c r="O4" s="600"/>
      <c r="P4" s="600"/>
      <c r="Q4" s="601"/>
      <c r="R4" s="599" t="s">
        <v>151</v>
      </c>
      <c r="S4" s="600"/>
      <c r="T4" s="600"/>
      <c r="U4" s="600"/>
      <c r="V4" s="600"/>
      <c r="W4" s="600"/>
      <c r="X4" s="600"/>
      <c r="Y4" s="601"/>
      <c r="Z4" s="599" t="s">
        <v>152</v>
      </c>
      <c r="AA4" s="600"/>
      <c r="AB4" s="600"/>
      <c r="AC4" s="601"/>
      <c r="AD4" s="599" t="s">
        <v>153</v>
      </c>
      <c r="AE4" s="600"/>
      <c r="AF4" s="600"/>
      <c r="AG4" s="600"/>
      <c r="AH4" s="600"/>
      <c r="AI4" s="600"/>
      <c r="AJ4" s="600"/>
      <c r="AK4" s="601"/>
      <c r="AL4" s="599" t="s">
        <v>152</v>
      </c>
      <c r="AM4" s="600"/>
      <c r="AN4" s="600"/>
      <c r="AO4" s="601"/>
      <c r="AP4" s="602" t="s">
        <v>154</v>
      </c>
      <c r="AQ4" s="602"/>
      <c r="AR4" s="602"/>
      <c r="AS4" s="602"/>
      <c r="AT4" s="602"/>
      <c r="AU4" s="602"/>
      <c r="AV4" s="602"/>
      <c r="AW4" s="602"/>
      <c r="AX4" s="602"/>
      <c r="AY4" s="602"/>
      <c r="AZ4" s="602"/>
      <c r="BA4" s="602"/>
      <c r="BB4" s="602"/>
      <c r="BC4" s="602"/>
      <c r="BD4" s="602"/>
      <c r="BE4" s="602"/>
      <c r="BF4" s="602"/>
      <c r="BG4" s="602" t="s">
        <v>155</v>
      </c>
      <c r="BH4" s="602"/>
      <c r="BI4" s="602"/>
      <c r="BJ4" s="602"/>
      <c r="BK4" s="602"/>
      <c r="BL4" s="602"/>
      <c r="BM4" s="602"/>
      <c r="BN4" s="602"/>
      <c r="BO4" s="602" t="s">
        <v>152</v>
      </c>
      <c r="BP4" s="602"/>
      <c r="BQ4" s="602"/>
      <c r="BR4" s="602"/>
      <c r="BS4" s="602" t="s">
        <v>156</v>
      </c>
      <c r="BT4" s="602"/>
      <c r="BU4" s="602"/>
      <c r="BV4" s="602"/>
      <c r="BW4" s="602"/>
      <c r="BX4" s="602"/>
      <c r="BY4" s="602"/>
      <c r="BZ4" s="602"/>
      <c r="CA4" s="602"/>
      <c r="CB4" s="602"/>
      <c r="CD4" s="599" t="s">
        <v>157</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ht="11.25" customHeight="1" x14ac:dyDescent="0.15">
      <c r="B5" s="603" t="s">
        <v>158</v>
      </c>
      <c r="C5" s="604"/>
      <c r="D5" s="604"/>
      <c r="E5" s="604"/>
      <c r="F5" s="604"/>
      <c r="G5" s="604"/>
      <c r="H5" s="604"/>
      <c r="I5" s="604"/>
      <c r="J5" s="604"/>
      <c r="K5" s="604"/>
      <c r="L5" s="604"/>
      <c r="M5" s="604"/>
      <c r="N5" s="604"/>
      <c r="O5" s="604"/>
      <c r="P5" s="604"/>
      <c r="Q5" s="605"/>
      <c r="R5" s="606">
        <v>2759344</v>
      </c>
      <c r="S5" s="607"/>
      <c r="T5" s="607"/>
      <c r="U5" s="607"/>
      <c r="V5" s="607"/>
      <c r="W5" s="607"/>
      <c r="X5" s="607"/>
      <c r="Y5" s="608"/>
      <c r="Z5" s="609">
        <v>22.8</v>
      </c>
      <c r="AA5" s="609"/>
      <c r="AB5" s="609"/>
      <c r="AC5" s="609"/>
      <c r="AD5" s="610">
        <v>2759344</v>
      </c>
      <c r="AE5" s="610"/>
      <c r="AF5" s="610"/>
      <c r="AG5" s="610"/>
      <c r="AH5" s="610"/>
      <c r="AI5" s="610"/>
      <c r="AJ5" s="610"/>
      <c r="AK5" s="610"/>
      <c r="AL5" s="611">
        <v>40.5</v>
      </c>
      <c r="AM5" s="612"/>
      <c r="AN5" s="612"/>
      <c r="AO5" s="613"/>
      <c r="AP5" s="603" t="s">
        <v>159</v>
      </c>
      <c r="AQ5" s="604"/>
      <c r="AR5" s="604"/>
      <c r="AS5" s="604"/>
      <c r="AT5" s="604"/>
      <c r="AU5" s="604"/>
      <c r="AV5" s="604"/>
      <c r="AW5" s="604"/>
      <c r="AX5" s="604"/>
      <c r="AY5" s="604"/>
      <c r="AZ5" s="604"/>
      <c r="BA5" s="604"/>
      <c r="BB5" s="604"/>
      <c r="BC5" s="604"/>
      <c r="BD5" s="604"/>
      <c r="BE5" s="604"/>
      <c r="BF5" s="605"/>
      <c r="BG5" s="617">
        <v>2759344</v>
      </c>
      <c r="BH5" s="618"/>
      <c r="BI5" s="618"/>
      <c r="BJ5" s="618"/>
      <c r="BK5" s="618"/>
      <c r="BL5" s="618"/>
      <c r="BM5" s="618"/>
      <c r="BN5" s="619"/>
      <c r="BO5" s="620">
        <v>100</v>
      </c>
      <c r="BP5" s="620"/>
      <c r="BQ5" s="620"/>
      <c r="BR5" s="620"/>
      <c r="BS5" s="621" t="s">
        <v>61</v>
      </c>
      <c r="BT5" s="621"/>
      <c r="BU5" s="621"/>
      <c r="BV5" s="621"/>
      <c r="BW5" s="621"/>
      <c r="BX5" s="621"/>
      <c r="BY5" s="621"/>
      <c r="BZ5" s="621"/>
      <c r="CA5" s="621"/>
      <c r="CB5" s="625"/>
      <c r="CD5" s="599" t="s">
        <v>154</v>
      </c>
      <c r="CE5" s="600"/>
      <c r="CF5" s="600"/>
      <c r="CG5" s="600"/>
      <c r="CH5" s="600"/>
      <c r="CI5" s="600"/>
      <c r="CJ5" s="600"/>
      <c r="CK5" s="600"/>
      <c r="CL5" s="600"/>
      <c r="CM5" s="600"/>
      <c r="CN5" s="600"/>
      <c r="CO5" s="600"/>
      <c r="CP5" s="600"/>
      <c r="CQ5" s="601"/>
      <c r="CR5" s="599" t="s">
        <v>160</v>
      </c>
      <c r="CS5" s="600"/>
      <c r="CT5" s="600"/>
      <c r="CU5" s="600"/>
      <c r="CV5" s="600"/>
      <c r="CW5" s="600"/>
      <c r="CX5" s="600"/>
      <c r="CY5" s="601"/>
      <c r="CZ5" s="599" t="s">
        <v>152</v>
      </c>
      <c r="DA5" s="600"/>
      <c r="DB5" s="600"/>
      <c r="DC5" s="601"/>
      <c r="DD5" s="599" t="s">
        <v>161</v>
      </c>
      <c r="DE5" s="600"/>
      <c r="DF5" s="600"/>
      <c r="DG5" s="600"/>
      <c r="DH5" s="600"/>
      <c r="DI5" s="600"/>
      <c r="DJ5" s="600"/>
      <c r="DK5" s="600"/>
      <c r="DL5" s="600"/>
      <c r="DM5" s="600"/>
      <c r="DN5" s="600"/>
      <c r="DO5" s="600"/>
      <c r="DP5" s="601"/>
      <c r="DQ5" s="599" t="s">
        <v>162</v>
      </c>
      <c r="DR5" s="600"/>
      <c r="DS5" s="600"/>
      <c r="DT5" s="600"/>
      <c r="DU5" s="600"/>
      <c r="DV5" s="600"/>
      <c r="DW5" s="600"/>
      <c r="DX5" s="600"/>
      <c r="DY5" s="600"/>
      <c r="DZ5" s="600"/>
      <c r="EA5" s="600"/>
      <c r="EB5" s="600"/>
      <c r="EC5" s="601"/>
    </row>
    <row r="6" spans="2:143" ht="11.25" customHeight="1" x14ac:dyDescent="0.15">
      <c r="B6" s="614" t="s">
        <v>163</v>
      </c>
      <c r="C6" s="615"/>
      <c r="D6" s="615"/>
      <c r="E6" s="615"/>
      <c r="F6" s="615"/>
      <c r="G6" s="615"/>
      <c r="H6" s="615"/>
      <c r="I6" s="615"/>
      <c r="J6" s="615"/>
      <c r="K6" s="615"/>
      <c r="L6" s="615"/>
      <c r="M6" s="615"/>
      <c r="N6" s="615"/>
      <c r="O6" s="615"/>
      <c r="P6" s="615"/>
      <c r="Q6" s="616"/>
      <c r="R6" s="617">
        <v>130685</v>
      </c>
      <c r="S6" s="618"/>
      <c r="T6" s="618"/>
      <c r="U6" s="618"/>
      <c r="V6" s="618"/>
      <c r="W6" s="618"/>
      <c r="X6" s="618"/>
      <c r="Y6" s="619"/>
      <c r="Z6" s="620">
        <v>1.1000000000000001</v>
      </c>
      <c r="AA6" s="620"/>
      <c r="AB6" s="620"/>
      <c r="AC6" s="620"/>
      <c r="AD6" s="621">
        <v>130685</v>
      </c>
      <c r="AE6" s="621"/>
      <c r="AF6" s="621"/>
      <c r="AG6" s="621"/>
      <c r="AH6" s="621"/>
      <c r="AI6" s="621"/>
      <c r="AJ6" s="621"/>
      <c r="AK6" s="621"/>
      <c r="AL6" s="622">
        <v>1.9</v>
      </c>
      <c r="AM6" s="623"/>
      <c r="AN6" s="623"/>
      <c r="AO6" s="624"/>
      <c r="AP6" s="614" t="s">
        <v>164</v>
      </c>
      <c r="AQ6" s="615"/>
      <c r="AR6" s="615"/>
      <c r="AS6" s="615"/>
      <c r="AT6" s="615"/>
      <c r="AU6" s="615"/>
      <c r="AV6" s="615"/>
      <c r="AW6" s="615"/>
      <c r="AX6" s="615"/>
      <c r="AY6" s="615"/>
      <c r="AZ6" s="615"/>
      <c r="BA6" s="615"/>
      <c r="BB6" s="615"/>
      <c r="BC6" s="615"/>
      <c r="BD6" s="615"/>
      <c r="BE6" s="615"/>
      <c r="BF6" s="616"/>
      <c r="BG6" s="617">
        <v>2759344</v>
      </c>
      <c r="BH6" s="618"/>
      <c r="BI6" s="618"/>
      <c r="BJ6" s="618"/>
      <c r="BK6" s="618"/>
      <c r="BL6" s="618"/>
      <c r="BM6" s="618"/>
      <c r="BN6" s="619"/>
      <c r="BO6" s="620">
        <v>100</v>
      </c>
      <c r="BP6" s="620"/>
      <c r="BQ6" s="620"/>
      <c r="BR6" s="620"/>
      <c r="BS6" s="621" t="s">
        <v>61</v>
      </c>
      <c r="BT6" s="621"/>
      <c r="BU6" s="621"/>
      <c r="BV6" s="621"/>
      <c r="BW6" s="621"/>
      <c r="BX6" s="621"/>
      <c r="BY6" s="621"/>
      <c r="BZ6" s="621"/>
      <c r="CA6" s="621"/>
      <c r="CB6" s="625"/>
      <c r="CD6" s="603" t="s">
        <v>165</v>
      </c>
      <c r="CE6" s="604"/>
      <c r="CF6" s="604"/>
      <c r="CG6" s="604"/>
      <c r="CH6" s="604"/>
      <c r="CI6" s="604"/>
      <c r="CJ6" s="604"/>
      <c r="CK6" s="604"/>
      <c r="CL6" s="604"/>
      <c r="CM6" s="604"/>
      <c r="CN6" s="604"/>
      <c r="CO6" s="604"/>
      <c r="CP6" s="604"/>
      <c r="CQ6" s="605"/>
      <c r="CR6" s="617">
        <v>105226</v>
      </c>
      <c r="CS6" s="618"/>
      <c r="CT6" s="618"/>
      <c r="CU6" s="618"/>
      <c r="CV6" s="618"/>
      <c r="CW6" s="618"/>
      <c r="CX6" s="618"/>
      <c r="CY6" s="619"/>
      <c r="CZ6" s="611">
        <v>0.9</v>
      </c>
      <c r="DA6" s="612"/>
      <c r="DB6" s="612"/>
      <c r="DC6" s="628"/>
      <c r="DD6" s="626" t="s">
        <v>61</v>
      </c>
      <c r="DE6" s="618"/>
      <c r="DF6" s="618"/>
      <c r="DG6" s="618"/>
      <c r="DH6" s="618"/>
      <c r="DI6" s="618"/>
      <c r="DJ6" s="618"/>
      <c r="DK6" s="618"/>
      <c r="DL6" s="618"/>
      <c r="DM6" s="618"/>
      <c r="DN6" s="618"/>
      <c r="DO6" s="618"/>
      <c r="DP6" s="619"/>
      <c r="DQ6" s="626">
        <v>105226</v>
      </c>
      <c r="DR6" s="618"/>
      <c r="DS6" s="618"/>
      <c r="DT6" s="618"/>
      <c r="DU6" s="618"/>
      <c r="DV6" s="618"/>
      <c r="DW6" s="618"/>
      <c r="DX6" s="618"/>
      <c r="DY6" s="618"/>
      <c r="DZ6" s="618"/>
      <c r="EA6" s="618"/>
      <c r="EB6" s="618"/>
      <c r="EC6" s="627"/>
    </row>
    <row r="7" spans="2:143" ht="11.25" customHeight="1" x14ac:dyDescent="0.15">
      <c r="B7" s="614" t="s">
        <v>166</v>
      </c>
      <c r="C7" s="615"/>
      <c r="D7" s="615"/>
      <c r="E7" s="615"/>
      <c r="F7" s="615"/>
      <c r="G7" s="615"/>
      <c r="H7" s="615"/>
      <c r="I7" s="615"/>
      <c r="J7" s="615"/>
      <c r="K7" s="615"/>
      <c r="L7" s="615"/>
      <c r="M7" s="615"/>
      <c r="N7" s="615"/>
      <c r="O7" s="615"/>
      <c r="P7" s="615"/>
      <c r="Q7" s="616"/>
      <c r="R7" s="617">
        <v>1117</v>
      </c>
      <c r="S7" s="618"/>
      <c r="T7" s="618"/>
      <c r="U7" s="618"/>
      <c r="V7" s="618"/>
      <c r="W7" s="618"/>
      <c r="X7" s="618"/>
      <c r="Y7" s="619"/>
      <c r="Z7" s="620">
        <v>0</v>
      </c>
      <c r="AA7" s="620"/>
      <c r="AB7" s="620"/>
      <c r="AC7" s="620"/>
      <c r="AD7" s="621">
        <v>1117</v>
      </c>
      <c r="AE7" s="621"/>
      <c r="AF7" s="621"/>
      <c r="AG7" s="621"/>
      <c r="AH7" s="621"/>
      <c r="AI7" s="621"/>
      <c r="AJ7" s="621"/>
      <c r="AK7" s="621"/>
      <c r="AL7" s="622">
        <v>0</v>
      </c>
      <c r="AM7" s="623"/>
      <c r="AN7" s="623"/>
      <c r="AO7" s="624"/>
      <c r="AP7" s="614" t="s">
        <v>167</v>
      </c>
      <c r="AQ7" s="615"/>
      <c r="AR7" s="615"/>
      <c r="AS7" s="615"/>
      <c r="AT7" s="615"/>
      <c r="AU7" s="615"/>
      <c r="AV7" s="615"/>
      <c r="AW7" s="615"/>
      <c r="AX7" s="615"/>
      <c r="AY7" s="615"/>
      <c r="AZ7" s="615"/>
      <c r="BA7" s="615"/>
      <c r="BB7" s="615"/>
      <c r="BC7" s="615"/>
      <c r="BD7" s="615"/>
      <c r="BE7" s="615"/>
      <c r="BF7" s="616"/>
      <c r="BG7" s="617">
        <v>1207158</v>
      </c>
      <c r="BH7" s="618"/>
      <c r="BI7" s="618"/>
      <c r="BJ7" s="618"/>
      <c r="BK7" s="618"/>
      <c r="BL7" s="618"/>
      <c r="BM7" s="618"/>
      <c r="BN7" s="619"/>
      <c r="BO7" s="620">
        <v>43.7</v>
      </c>
      <c r="BP7" s="620"/>
      <c r="BQ7" s="620"/>
      <c r="BR7" s="620"/>
      <c r="BS7" s="621" t="s">
        <v>61</v>
      </c>
      <c r="BT7" s="621"/>
      <c r="BU7" s="621"/>
      <c r="BV7" s="621"/>
      <c r="BW7" s="621"/>
      <c r="BX7" s="621"/>
      <c r="BY7" s="621"/>
      <c r="BZ7" s="621"/>
      <c r="CA7" s="621"/>
      <c r="CB7" s="625"/>
      <c r="CD7" s="614" t="s">
        <v>168</v>
      </c>
      <c r="CE7" s="615"/>
      <c r="CF7" s="615"/>
      <c r="CG7" s="615"/>
      <c r="CH7" s="615"/>
      <c r="CI7" s="615"/>
      <c r="CJ7" s="615"/>
      <c r="CK7" s="615"/>
      <c r="CL7" s="615"/>
      <c r="CM7" s="615"/>
      <c r="CN7" s="615"/>
      <c r="CO7" s="615"/>
      <c r="CP7" s="615"/>
      <c r="CQ7" s="616"/>
      <c r="CR7" s="617">
        <v>1678169</v>
      </c>
      <c r="CS7" s="618"/>
      <c r="CT7" s="618"/>
      <c r="CU7" s="618"/>
      <c r="CV7" s="618"/>
      <c r="CW7" s="618"/>
      <c r="CX7" s="618"/>
      <c r="CY7" s="619"/>
      <c r="CZ7" s="620">
        <v>14.3</v>
      </c>
      <c r="DA7" s="620"/>
      <c r="DB7" s="620"/>
      <c r="DC7" s="620"/>
      <c r="DD7" s="626">
        <v>72404</v>
      </c>
      <c r="DE7" s="618"/>
      <c r="DF7" s="618"/>
      <c r="DG7" s="618"/>
      <c r="DH7" s="618"/>
      <c r="DI7" s="618"/>
      <c r="DJ7" s="618"/>
      <c r="DK7" s="618"/>
      <c r="DL7" s="618"/>
      <c r="DM7" s="618"/>
      <c r="DN7" s="618"/>
      <c r="DO7" s="618"/>
      <c r="DP7" s="619"/>
      <c r="DQ7" s="626">
        <v>1493055</v>
      </c>
      <c r="DR7" s="618"/>
      <c r="DS7" s="618"/>
      <c r="DT7" s="618"/>
      <c r="DU7" s="618"/>
      <c r="DV7" s="618"/>
      <c r="DW7" s="618"/>
      <c r="DX7" s="618"/>
      <c r="DY7" s="618"/>
      <c r="DZ7" s="618"/>
      <c r="EA7" s="618"/>
      <c r="EB7" s="618"/>
      <c r="EC7" s="627"/>
    </row>
    <row r="8" spans="2:143" ht="11.25" customHeight="1" x14ac:dyDescent="0.15">
      <c r="B8" s="614" t="s">
        <v>169</v>
      </c>
      <c r="C8" s="615"/>
      <c r="D8" s="615"/>
      <c r="E8" s="615"/>
      <c r="F8" s="615"/>
      <c r="G8" s="615"/>
      <c r="H8" s="615"/>
      <c r="I8" s="615"/>
      <c r="J8" s="615"/>
      <c r="K8" s="615"/>
      <c r="L8" s="615"/>
      <c r="M8" s="615"/>
      <c r="N8" s="615"/>
      <c r="O8" s="615"/>
      <c r="P8" s="615"/>
      <c r="Q8" s="616"/>
      <c r="R8" s="617">
        <v>6436</v>
      </c>
      <c r="S8" s="618"/>
      <c r="T8" s="618"/>
      <c r="U8" s="618"/>
      <c r="V8" s="618"/>
      <c r="W8" s="618"/>
      <c r="X8" s="618"/>
      <c r="Y8" s="619"/>
      <c r="Z8" s="620">
        <v>0.1</v>
      </c>
      <c r="AA8" s="620"/>
      <c r="AB8" s="620"/>
      <c r="AC8" s="620"/>
      <c r="AD8" s="621">
        <v>6436</v>
      </c>
      <c r="AE8" s="621"/>
      <c r="AF8" s="621"/>
      <c r="AG8" s="621"/>
      <c r="AH8" s="621"/>
      <c r="AI8" s="621"/>
      <c r="AJ8" s="621"/>
      <c r="AK8" s="621"/>
      <c r="AL8" s="622">
        <v>0.1</v>
      </c>
      <c r="AM8" s="623"/>
      <c r="AN8" s="623"/>
      <c r="AO8" s="624"/>
      <c r="AP8" s="614" t="s">
        <v>170</v>
      </c>
      <c r="AQ8" s="615"/>
      <c r="AR8" s="615"/>
      <c r="AS8" s="615"/>
      <c r="AT8" s="615"/>
      <c r="AU8" s="615"/>
      <c r="AV8" s="615"/>
      <c r="AW8" s="615"/>
      <c r="AX8" s="615"/>
      <c r="AY8" s="615"/>
      <c r="AZ8" s="615"/>
      <c r="BA8" s="615"/>
      <c r="BB8" s="615"/>
      <c r="BC8" s="615"/>
      <c r="BD8" s="615"/>
      <c r="BE8" s="615"/>
      <c r="BF8" s="616"/>
      <c r="BG8" s="617">
        <v>45112</v>
      </c>
      <c r="BH8" s="618"/>
      <c r="BI8" s="618"/>
      <c r="BJ8" s="618"/>
      <c r="BK8" s="618"/>
      <c r="BL8" s="618"/>
      <c r="BM8" s="618"/>
      <c r="BN8" s="619"/>
      <c r="BO8" s="620">
        <v>1.6</v>
      </c>
      <c r="BP8" s="620"/>
      <c r="BQ8" s="620"/>
      <c r="BR8" s="620"/>
      <c r="BS8" s="621" t="s">
        <v>61</v>
      </c>
      <c r="BT8" s="621"/>
      <c r="BU8" s="621"/>
      <c r="BV8" s="621"/>
      <c r="BW8" s="621"/>
      <c r="BX8" s="621"/>
      <c r="BY8" s="621"/>
      <c r="BZ8" s="621"/>
      <c r="CA8" s="621"/>
      <c r="CB8" s="625"/>
      <c r="CD8" s="614" t="s">
        <v>171</v>
      </c>
      <c r="CE8" s="615"/>
      <c r="CF8" s="615"/>
      <c r="CG8" s="615"/>
      <c r="CH8" s="615"/>
      <c r="CI8" s="615"/>
      <c r="CJ8" s="615"/>
      <c r="CK8" s="615"/>
      <c r="CL8" s="615"/>
      <c r="CM8" s="615"/>
      <c r="CN8" s="615"/>
      <c r="CO8" s="615"/>
      <c r="CP8" s="615"/>
      <c r="CQ8" s="616"/>
      <c r="CR8" s="617">
        <v>4208896</v>
      </c>
      <c r="CS8" s="618"/>
      <c r="CT8" s="618"/>
      <c r="CU8" s="618"/>
      <c r="CV8" s="618"/>
      <c r="CW8" s="618"/>
      <c r="CX8" s="618"/>
      <c r="CY8" s="619"/>
      <c r="CZ8" s="620">
        <v>35.799999999999997</v>
      </c>
      <c r="DA8" s="620"/>
      <c r="DB8" s="620"/>
      <c r="DC8" s="620"/>
      <c r="DD8" s="626" t="s">
        <v>61</v>
      </c>
      <c r="DE8" s="618"/>
      <c r="DF8" s="618"/>
      <c r="DG8" s="618"/>
      <c r="DH8" s="618"/>
      <c r="DI8" s="618"/>
      <c r="DJ8" s="618"/>
      <c r="DK8" s="618"/>
      <c r="DL8" s="618"/>
      <c r="DM8" s="618"/>
      <c r="DN8" s="618"/>
      <c r="DO8" s="618"/>
      <c r="DP8" s="619"/>
      <c r="DQ8" s="626">
        <v>1693686</v>
      </c>
      <c r="DR8" s="618"/>
      <c r="DS8" s="618"/>
      <c r="DT8" s="618"/>
      <c r="DU8" s="618"/>
      <c r="DV8" s="618"/>
      <c r="DW8" s="618"/>
      <c r="DX8" s="618"/>
      <c r="DY8" s="618"/>
      <c r="DZ8" s="618"/>
      <c r="EA8" s="618"/>
      <c r="EB8" s="618"/>
      <c r="EC8" s="627"/>
    </row>
    <row r="9" spans="2:143" ht="11.25" customHeight="1" x14ac:dyDescent="0.15">
      <c r="B9" s="614" t="s">
        <v>172</v>
      </c>
      <c r="C9" s="615"/>
      <c r="D9" s="615"/>
      <c r="E9" s="615"/>
      <c r="F9" s="615"/>
      <c r="G9" s="615"/>
      <c r="H9" s="615"/>
      <c r="I9" s="615"/>
      <c r="J9" s="615"/>
      <c r="K9" s="615"/>
      <c r="L9" s="615"/>
      <c r="M9" s="615"/>
      <c r="N9" s="615"/>
      <c r="O9" s="615"/>
      <c r="P9" s="615"/>
      <c r="Q9" s="616"/>
      <c r="R9" s="617">
        <v>4331</v>
      </c>
      <c r="S9" s="618"/>
      <c r="T9" s="618"/>
      <c r="U9" s="618"/>
      <c r="V9" s="618"/>
      <c r="W9" s="618"/>
      <c r="X9" s="618"/>
      <c r="Y9" s="619"/>
      <c r="Z9" s="620">
        <v>0</v>
      </c>
      <c r="AA9" s="620"/>
      <c r="AB9" s="620"/>
      <c r="AC9" s="620"/>
      <c r="AD9" s="621">
        <v>4331</v>
      </c>
      <c r="AE9" s="621"/>
      <c r="AF9" s="621"/>
      <c r="AG9" s="621"/>
      <c r="AH9" s="621"/>
      <c r="AI9" s="621"/>
      <c r="AJ9" s="621"/>
      <c r="AK9" s="621"/>
      <c r="AL9" s="622">
        <v>0.1</v>
      </c>
      <c r="AM9" s="623"/>
      <c r="AN9" s="623"/>
      <c r="AO9" s="624"/>
      <c r="AP9" s="614" t="s">
        <v>173</v>
      </c>
      <c r="AQ9" s="615"/>
      <c r="AR9" s="615"/>
      <c r="AS9" s="615"/>
      <c r="AT9" s="615"/>
      <c r="AU9" s="615"/>
      <c r="AV9" s="615"/>
      <c r="AW9" s="615"/>
      <c r="AX9" s="615"/>
      <c r="AY9" s="615"/>
      <c r="AZ9" s="615"/>
      <c r="BA9" s="615"/>
      <c r="BB9" s="615"/>
      <c r="BC9" s="615"/>
      <c r="BD9" s="615"/>
      <c r="BE9" s="615"/>
      <c r="BF9" s="616"/>
      <c r="BG9" s="617">
        <v>1038842</v>
      </c>
      <c r="BH9" s="618"/>
      <c r="BI9" s="618"/>
      <c r="BJ9" s="618"/>
      <c r="BK9" s="618"/>
      <c r="BL9" s="618"/>
      <c r="BM9" s="618"/>
      <c r="BN9" s="619"/>
      <c r="BO9" s="620">
        <v>37.6</v>
      </c>
      <c r="BP9" s="620"/>
      <c r="BQ9" s="620"/>
      <c r="BR9" s="620"/>
      <c r="BS9" s="621" t="s">
        <v>61</v>
      </c>
      <c r="BT9" s="621"/>
      <c r="BU9" s="621"/>
      <c r="BV9" s="621"/>
      <c r="BW9" s="621"/>
      <c r="BX9" s="621"/>
      <c r="BY9" s="621"/>
      <c r="BZ9" s="621"/>
      <c r="CA9" s="621"/>
      <c r="CB9" s="625"/>
      <c r="CD9" s="614" t="s">
        <v>174</v>
      </c>
      <c r="CE9" s="615"/>
      <c r="CF9" s="615"/>
      <c r="CG9" s="615"/>
      <c r="CH9" s="615"/>
      <c r="CI9" s="615"/>
      <c r="CJ9" s="615"/>
      <c r="CK9" s="615"/>
      <c r="CL9" s="615"/>
      <c r="CM9" s="615"/>
      <c r="CN9" s="615"/>
      <c r="CO9" s="615"/>
      <c r="CP9" s="615"/>
      <c r="CQ9" s="616"/>
      <c r="CR9" s="617">
        <v>901700</v>
      </c>
      <c r="CS9" s="618"/>
      <c r="CT9" s="618"/>
      <c r="CU9" s="618"/>
      <c r="CV9" s="618"/>
      <c r="CW9" s="618"/>
      <c r="CX9" s="618"/>
      <c r="CY9" s="619"/>
      <c r="CZ9" s="620">
        <v>7.7</v>
      </c>
      <c r="DA9" s="620"/>
      <c r="DB9" s="620"/>
      <c r="DC9" s="620"/>
      <c r="DD9" s="626">
        <v>38530</v>
      </c>
      <c r="DE9" s="618"/>
      <c r="DF9" s="618"/>
      <c r="DG9" s="618"/>
      <c r="DH9" s="618"/>
      <c r="DI9" s="618"/>
      <c r="DJ9" s="618"/>
      <c r="DK9" s="618"/>
      <c r="DL9" s="618"/>
      <c r="DM9" s="618"/>
      <c r="DN9" s="618"/>
      <c r="DO9" s="618"/>
      <c r="DP9" s="619"/>
      <c r="DQ9" s="626">
        <v>717571</v>
      </c>
      <c r="DR9" s="618"/>
      <c r="DS9" s="618"/>
      <c r="DT9" s="618"/>
      <c r="DU9" s="618"/>
      <c r="DV9" s="618"/>
      <c r="DW9" s="618"/>
      <c r="DX9" s="618"/>
      <c r="DY9" s="618"/>
      <c r="DZ9" s="618"/>
      <c r="EA9" s="618"/>
      <c r="EB9" s="618"/>
      <c r="EC9" s="627"/>
    </row>
    <row r="10" spans="2:143" ht="11.25" customHeight="1" x14ac:dyDescent="0.15">
      <c r="B10" s="614" t="s">
        <v>175</v>
      </c>
      <c r="C10" s="615"/>
      <c r="D10" s="615"/>
      <c r="E10" s="615"/>
      <c r="F10" s="615"/>
      <c r="G10" s="615"/>
      <c r="H10" s="615"/>
      <c r="I10" s="615"/>
      <c r="J10" s="615"/>
      <c r="K10" s="615"/>
      <c r="L10" s="615"/>
      <c r="M10" s="615"/>
      <c r="N10" s="615"/>
      <c r="O10" s="615"/>
      <c r="P10" s="615"/>
      <c r="Q10" s="616"/>
      <c r="R10" s="617" t="s">
        <v>61</v>
      </c>
      <c r="S10" s="618"/>
      <c r="T10" s="618"/>
      <c r="U10" s="618"/>
      <c r="V10" s="618"/>
      <c r="W10" s="618"/>
      <c r="X10" s="618"/>
      <c r="Y10" s="619"/>
      <c r="Z10" s="620" t="s">
        <v>61</v>
      </c>
      <c r="AA10" s="620"/>
      <c r="AB10" s="620"/>
      <c r="AC10" s="620"/>
      <c r="AD10" s="621" t="s">
        <v>61</v>
      </c>
      <c r="AE10" s="621"/>
      <c r="AF10" s="621"/>
      <c r="AG10" s="621"/>
      <c r="AH10" s="621"/>
      <c r="AI10" s="621"/>
      <c r="AJ10" s="621"/>
      <c r="AK10" s="621"/>
      <c r="AL10" s="622" t="s">
        <v>61</v>
      </c>
      <c r="AM10" s="623"/>
      <c r="AN10" s="623"/>
      <c r="AO10" s="624"/>
      <c r="AP10" s="614" t="s">
        <v>176</v>
      </c>
      <c r="AQ10" s="615"/>
      <c r="AR10" s="615"/>
      <c r="AS10" s="615"/>
      <c r="AT10" s="615"/>
      <c r="AU10" s="615"/>
      <c r="AV10" s="615"/>
      <c r="AW10" s="615"/>
      <c r="AX10" s="615"/>
      <c r="AY10" s="615"/>
      <c r="AZ10" s="615"/>
      <c r="BA10" s="615"/>
      <c r="BB10" s="615"/>
      <c r="BC10" s="615"/>
      <c r="BD10" s="615"/>
      <c r="BE10" s="615"/>
      <c r="BF10" s="616"/>
      <c r="BG10" s="617">
        <v>71056</v>
      </c>
      <c r="BH10" s="618"/>
      <c r="BI10" s="618"/>
      <c r="BJ10" s="618"/>
      <c r="BK10" s="618"/>
      <c r="BL10" s="618"/>
      <c r="BM10" s="618"/>
      <c r="BN10" s="619"/>
      <c r="BO10" s="620">
        <v>2.6</v>
      </c>
      <c r="BP10" s="620"/>
      <c r="BQ10" s="620"/>
      <c r="BR10" s="620"/>
      <c r="BS10" s="621" t="s">
        <v>61</v>
      </c>
      <c r="BT10" s="621"/>
      <c r="BU10" s="621"/>
      <c r="BV10" s="621"/>
      <c r="BW10" s="621"/>
      <c r="BX10" s="621"/>
      <c r="BY10" s="621"/>
      <c r="BZ10" s="621"/>
      <c r="CA10" s="621"/>
      <c r="CB10" s="625"/>
      <c r="CD10" s="614" t="s">
        <v>177</v>
      </c>
      <c r="CE10" s="615"/>
      <c r="CF10" s="615"/>
      <c r="CG10" s="615"/>
      <c r="CH10" s="615"/>
      <c r="CI10" s="615"/>
      <c r="CJ10" s="615"/>
      <c r="CK10" s="615"/>
      <c r="CL10" s="615"/>
      <c r="CM10" s="615"/>
      <c r="CN10" s="615"/>
      <c r="CO10" s="615"/>
      <c r="CP10" s="615"/>
      <c r="CQ10" s="616"/>
      <c r="CR10" s="617">
        <v>520</v>
      </c>
      <c r="CS10" s="618"/>
      <c r="CT10" s="618"/>
      <c r="CU10" s="618"/>
      <c r="CV10" s="618"/>
      <c r="CW10" s="618"/>
      <c r="CX10" s="618"/>
      <c r="CY10" s="619"/>
      <c r="CZ10" s="620">
        <v>0</v>
      </c>
      <c r="DA10" s="620"/>
      <c r="DB10" s="620"/>
      <c r="DC10" s="620"/>
      <c r="DD10" s="626" t="s">
        <v>61</v>
      </c>
      <c r="DE10" s="618"/>
      <c r="DF10" s="618"/>
      <c r="DG10" s="618"/>
      <c r="DH10" s="618"/>
      <c r="DI10" s="618"/>
      <c r="DJ10" s="618"/>
      <c r="DK10" s="618"/>
      <c r="DL10" s="618"/>
      <c r="DM10" s="618"/>
      <c r="DN10" s="618"/>
      <c r="DO10" s="618"/>
      <c r="DP10" s="619"/>
      <c r="DQ10" s="626">
        <v>282</v>
      </c>
      <c r="DR10" s="618"/>
      <c r="DS10" s="618"/>
      <c r="DT10" s="618"/>
      <c r="DU10" s="618"/>
      <c r="DV10" s="618"/>
      <c r="DW10" s="618"/>
      <c r="DX10" s="618"/>
      <c r="DY10" s="618"/>
      <c r="DZ10" s="618"/>
      <c r="EA10" s="618"/>
      <c r="EB10" s="618"/>
      <c r="EC10" s="627"/>
    </row>
    <row r="11" spans="2:143" ht="11.25" customHeight="1" x14ac:dyDescent="0.15">
      <c r="B11" s="614" t="s">
        <v>178</v>
      </c>
      <c r="C11" s="615"/>
      <c r="D11" s="615"/>
      <c r="E11" s="615"/>
      <c r="F11" s="615"/>
      <c r="G11" s="615"/>
      <c r="H11" s="615"/>
      <c r="I11" s="615"/>
      <c r="J11" s="615"/>
      <c r="K11" s="615"/>
      <c r="L11" s="615"/>
      <c r="M11" s="615"/>
      <c r="N11" s="615"/>
      <c r="O11" s="615"/>
      <c r="P11" s="615"/>
      <c r="Q11" s="616"/>
      <c r="R11" s="617">
        <v>583724</v>
      </c>
      <c r="S11" s="618"/>
      <c r="T11" s="618"/>
      <c r="U11" s="618"/>
      <c r="V11" s="618"/>
      <c r="W11" s="618"/>
      <c r="X11" s="618"/>
      <c r="Y11" s="619"/>
      <c r="Z11" s="622">
        <v>4.8</v>
      </c>
      <c r="AA11" s="623"/>
      <c r="AB11" s="623"/>
      <c r="AC11" s="629"/>
      <c r="AD11" s="626">
        <v>583724</v>
      </c>
      <c r="AE11" s="618"/>
      <c r="AF11" s="618"/>
      <c r="AG11" s="618"/>
      <c r="AH11" s="618"/>
      <c r="AI11" s="618"/>
      <c r="AJ11" s="618"/>
      <c r="AK11" s="619"/>
      <c r="AL11" s="622">
        <v>8.6</v>
      </c>
      <c r="AM11" s="623"/>
      <c r="AN11" s="623"/>
      <c r="AO11" s="624"/>
      <c r="AP11" s="614" t="s">
        <v>179</v>
      </c>
      <c r="AQ11" s="615"/>
      <c r="AR11" s="615"/>
      <c r="AS11" s="615"/>
      <c r="AT11" s="615"/>
      <c r="AU11" s="615"/>
      <c r="AV11" s="615"/>
      <c r="AW11" s="615"/>
      <c r="AX11" s="615"/>
      <c r="AY11" s="615"/>
      <c r="AZ11" s="615"/>
      <c r="BA11" s="615"/>
      <c r="BB11" s="615"/>
      <c r="BC11" s="615"/>
      <c r="BD11" s="615"/>
      <c r="BE11" s="615"/>
      <c r="BF11" s="616"/>
      <c r="BG11" s="617">
        <v>52148</v>
      </c>
      <c r="BH11" s="618"/>
      <c r="BI11" s="618"/>
      <c r="BJ11" s="618"/>
      <c r="BK11" s="618"/>
      <c r="BL11" s="618"/>
      <c r="BM11" s="618"/>
      <c r="BN11" s="619"/>
      <c r="BO11" s="620">
        <v>1.9</v>
      </c>
      <c r="BP11" s="620"/>
      <c r="BQ11" s="620"/>
      <c r="BR11" s="620"/>
      <c r="BS11" s="621" t="s">
        <v>61</v>
      </c>
      <c r="BT11" s="621"/>
      <c r="BU11" s="621"/>
      <c r="BV11" s="621"/>
      <c r="BW11" s="621"/>
      <c r="BX11" s="621"/>
      <c r="BY11" s="621"/>
      <c r="BZ11" s="621"/>
      <c r="CA11" s="621"/>
      <c r="CB11" s="625"/>
      <c r="CD11" s="614" t="s">
        <v>180</v>
      </c>
      <c r="CE11" s="615"/>
      <c r="CF11" s="615"/>
      <c r="CG11" s="615"/>
      <c r="CH11" s="615"/>
      <c r="CI11" s="615"/>
      <c r="CJ11" s="615"/>
      <c r="CK11" s="615"/>
      <c r="CL11" s="615"/>
      <c r="CM11" s="615"/>
      <c r="CN11" s="615"/>
      <c r="CO11" s="615"/>
      <c r="CP11" s="615"/>
      <c r="CQ11" s="616"/>
      <c r="CR11" s="617">
        <v>350244</v>
      </c>
      <c r="CS11" s="618"/>
      <c r="CT11" s="618"/>
      <c r="CU11" s="618"/>
      <c r="CV11" s="618"/>
      <c r="CW11" s="618"/>
      <c r="CX11" s="618"/>
      <c r="CY11" s="619"/>
      <c r="CZ11" s="620">
        <v>3</v>
      </c>
      <c r="DA11" s="620"/>
      <c r="DB11" s="620"/>
      <c r="DC11" s="620"/>
      <c r="DD11" s="626">
        <v>19598</v>
      </c>
      <c r="DE11" s="618"/>
      <c r="DF11" s="618"/>
      <c r="DG11" s="618"/>
      <c r="DH11" s="618"/>
      <c r="DI11" s="618"/>
      <c r="DJ11" s="618"/>
      <c r="DK11" s="618"/>
      <c r="DL11" s="618"/>
      <c r="DM11" s="618"/>
      <c r="DN11" s="618"/>
      <c r="DO11" s="618"/>
      <c r="DP11" s="619"/>
      <c r="DQ11" s="626">
        <v>194367</v>
      </c>
      <c r="DR11" s="618"/>
      <c r="DS11" s="618"/>
      <c r="DT11" s="618"/>
      <c r="DU11" s="618"/>
      <c r="DV11" s="618"/>
      <c r="DW11" s="618"/>
      <c r="DX11" s="618"/>
      <c r="DY11" s="618"/>
      <c r="DZ11" s="618"/>
      <c r="EA11" s="618"/>
      <c r="EB11" s="618"/>
      <c r="EC11" s="627"/>
    </row>
    <row r="12" spans="2:143" ht="11.25" customHeight="1" x14ac:dyDescent="0.15">
      <c r="B12" s="614" t="s">
        <v>181</v>
      </c>
      <c r="C12" s="615"/>
      <c r="D12" s="615"/>
      <c r="E12" s="615"/>
      <c r="F12" s="615"/>
      <c r="G12" s="615"/>
      <c r="H12" s="615"/>
      <c r="I12" s="615"/>
      <c r="J12" s="615"/>
      <c r="K12" s="615"/>
      <c r="L12" s="615"/>
      <c r="M12" s="615"/>
      <c r="N12" s="615"/>
      <c r="O12" s="615"/>
      <c r="P12" s="615"/>
      <c r="Q12" s="616"/>
      <c r="R12" s="617" t="s">
        <v>61</v>
      </c>
      <c r="S12" s="618"/>
      <c r="T12" s="618"/>
      <c r="U12" s="618"/>
      <c r="V12" s="618"/>
      <c r="W12" s="618"/>
      <c r="X12" s="618"/>
      <c r="Y12" s="619"/>
      <c r="Z12" s="620" t="s">
        <v>61</v>
      </c>
      <c r="AA12" s="620"/>
      <c r="AB12" s="620"/>
      <c r="AC12" s="620"/>
      <c r="AD12" s="621" t="s">
        <v>61</v>
      </c>
      <c r="AE12" s="621"/>
      <c r="AF12" s="621"/>
      <c r="AG12" s="621"/>
      <c r="AH12" s="621"/>
      <c r="AI12" s="621"/>
      <c r="AJ12" s="621"/>
      <c r="AK12" s="621"/>
      <c r="AL12" s="622" t="s">
        <v>61</v>
      </c>
      <c r="AM12" s="623"/>
      <c r="AN12" s="623"/>
      <c r="AO12" s="624"/>
      <c r="AP12" s="614" t="s">
        <v>182</v>
      </c>
      <c r="AQ12" s="615"/>
      <c r="AR12" s="615"/>
      <c r="AS12" s="615"/>
      <c r="AT12" s="615"/>
      <c r="AU12" s="615"/>
      <c r="AV12" s="615"/>
      <c r="AW12" s="615"/>
      <c r="AX12" s="615"/>
      <c r="AY12" s="615"/>
      <c r="AZ12" s="615"/>
      <c r="BA12" s="615"/>
      <c r="BB12" s="615"/>
      <c r="BC12" s="615"/>
      <c r="BD12" s="615"/>
      <c r="BE12" s="615"/>
      <c r="BF12" s="616"/>
      <c r="BG12" s="617">
        <v>1222942</v>
      </c>
      <c r="BH12" s="618"/>
      <c r="BI12" s="618"/>
      <c r="BJ12" s="618"/>
      <c r="BK12" s="618"/>
      <c r="BL12" s="618"/>
      <c r="BM12" s="618"/>
      <c r="BN12" s="619"/>
      <c r="BO12" s="620">
        <v>44.3</v>
      </c>
      <c r="BP12" s="620"/>
      <c r="BQ12" s="620"/>
      <c r="BR12" s="620"/>
      <c r="BS12" s="621" t="s">
        <v>61</v>
      </c>
      <c r="BT12" s="621"/>
      <c r="BU12" s="621"/>
      <c r="BV12" s="621"/>
      <c r="BW12" s="621"/>
      <c r="BX12" s="621"/>
      <c r="BY12" s="621"/>
      <c r="BZ12" s="621"/>
      <c r="CA12" s="621"/>
      <c r="CB12" s="625"/>
      <c r="CD12" s="614" t="s">
        <v>183</v>
      </c>
      <c r="CE12" s="615"/>
      <c r="CF12" s="615"/>
      <c r="CG12" s="615"/>
      <c r="CH12" s="615"/>
      <c r="CI12" s="615"/>
      <c r="CJ12" s="615"/>
      <c r="CK12" s="615"/>
      <c r="CL12" s="615"/>
      <c r="CM12" s="615"/>
      <c r="CN12" s="615"/>
      <c r="CO12" s="615"/>
      <c r="CP12" s="615"/>
      <c r="CQ12" s="616"/>
      <c r="CR12" s="617">
        <v>138769</v>
      </c>
      <c r="CS12" s="618"/>
      <c r="CT12" s="618"/>
      <c r="CU12" s="618"/>
      <c r="CV12" s="618"/>
      <c r="CW12" s="618"/>
      <c r="CX12" s="618"/>
      <c r="CY12" s="619"/>
      <c r="CZ12" s="620">
        <v>1.2</v>
      </c>
      <c r="DA12" s="620"/>
      <c r="DB12" s="620"/>
      <c r="DC12" s="620"/>
      <c r="DD12" s="626">
        <v>2098</v>
      </c>
      <c r="DE12" s="618"/>
      <c r="DF12" s="618"/>
      <c r="DG12" s="618"/>
      <c r="DH12" s="618"/>
      <c r="DI12" s="618"/>
      <c r="DJ12" s="618"/>
      <c r="DK12" s="618"/>
      <c r="DL12" s="618"/>
      <c r="DM12" s="618"/>
      <c r="DN12" s="618"/>
      <c r="DO12" s="618"/>
      <c r="DP12" s="619"/>
      <c r="DQ12" s="626">
        <v>90217</v>
      </c>
      <c r="DR12" s="618"/>
      <c r="DS12" s="618"/>
      <c r="DT12" s="618"/>
      <c r="DU12" s="618"/>
      <c r="DV12" s="618"/>
      <c r="DW12" s="618"/>
      <c r="DX12" s="618"/>
      <c r="DY12" s="618"/>
      <c r="DZ12" s="618"/>
      <c r="EA12" s="618"/>
      <c r="EB12" s="618"/>
      <c r="EC12" s="627"/>
    </row>
    <row r="13" spans="2:143" ht="11.25" customHeight="1" x14ac:dyDescent="0.15">
      <c r="B13" s="614" t="s">
        <v>184</v>
      </c>
      <c r="C13" s="615"/>
      <c r="D13" s="615"/>
      <c r="E13" s="615"/>
      <c r="F13" s="615"/>
      <c r="G13" s="615"/>
      <c r="H13" s="615"/>
      <c r="I13" s="615"/>
      <c r="J13" s="615"/>
      <c r="K13" s="615"/>
      <c r="L13" s="615"/>
      <c r="M13" s="615"/>
      <c r="N13" s="615"/>
      <c r="O13" s="615"/>
      <c r="P13" s="615"/>
      <c r="Q13" s="616"/>
      <c r="R13" s="617" t="s">
        <v>61</v>
      </c>
      <c r="S13" s="618"/>
      <c r="T13" s="618"/>
      <c r="U13" s="618"/>
      <c r="V13" s="618"/>
      <c r="W13" s="618"/>
      <c r="X13" s="618"/>
      <c r="Y13" s="619"/>
      <c r="Z13" s="620" t="s">
        <v>61</v>
      </c>
      <c r="AA13" s="620"/>
      <c r="AB13" s="620"/>
      <c r="AC13" s="620"/>
      <c r="AD13" s="621" t="s">
        <v>61</v>
      </c>
      <c r="AE13" s="621"/>
      <c r="AF13" s="621"/>
      <c r="AG13" s="621"/>
      <c r="AH13" s="621"/>
      <c r="AI13" s="621"/>
      <c r="AJ13" s="621"/>
      <c r="AK13" s="621"/>
      <c r="AL13" s="622" t="s">
        <v>61</v>
      </c>
      <c r="AM13" s="623"/>
      <c r="AN13" s="623"/>
      <c r="AO13" s="624"/>
      <c r="AP13" s="614" t="s">
        <v>185</v>
      </c>
      <c r="AQ13" s="615"/>
      <c r="AR13" s="615"/>
      <c r="AS13" s="615"/>
      <c r="AT13" s="615"/>
      <c r="AU13" s="615"/>
      <c r="AV13" s="615"/>
      <c r="AW13" s="615"/>
      <c r="AX13" s="615"/>
      <c r="AY13" s="615"/>
      <c r="AZ13" s="615"/>
      <c r="BA13" s="615"/>
      <c r="BB13" s="615"/>
      <c r="BC13" s="615"/>
      <c r="BD13" s="615"/>
      <c r="BE13" s="615"/>
      <c r="BF13" s="616"/>
      <c r="BG13" s="617">
        <v>1217789</v>
      </c>
      <c r="BH13" s="618"/>
      <c r="BI13" s="618"/>
      <c r="BJ13" s="618"/>
      <c r="BK13" s="618"/>
      <c r="BL13" s="618"/>
      <c r="BM13" s="618"/>
      <c r="BN13" s="619"/>
      <c r="BO13" s="620">
        <v>44.1</v>
      </c>
      <c r="BP13" s="620"/>
      <c r="BQ13" s="620"/>
      <c r="BR13" s="620"/>
      <c r="BS13" s="621" t="s">
        <v>61</v>
      </c>
      <c r="BT13" s="621"/>
      <c r="BU13" s="621"/>
      <c r="BV13" s="621"/>
      <c r="BW13" s="621"/>
      <c r="BX13" s="621"/>
      <c r="BY13" s="621"/>
      <c r="BZ13" s="621"/>
      <c r="CA13" s="621"/>
      <c r="CB13" s="625"/>
      <c r="CD13" s="614" t="s">
        <v>186</v>
      </c>
      <c r="CE13" s="615"/>
      <c r="CF13" s="615"/>
      <c r="CG13" s="615"/>
      <c r="CH13" s="615"/>
      <c r="CI13" s="615"/>
      <c r="CJ13" s="615"/>
      <c r="CK13" s="615"/>
      <c r="CL13" s="615"/>
      <c r="CM13" s="615"/>
      <c r="CN13" s="615"/>
      <c r="CO13" s="615"/>
      <c r="CP13" s="615"/>
      <c r="CQ13" s="616"/>
      <c r="CR13" s="617">
        <v>1413711</v>
      </c>
      <c r="CS13" s="618"/>
      <c r="CT13" s="618"/>
      <c r="CU13" s="618"/>
      <c r="CV13" s="618"/>
      <c r="CW13" s="618"/>
      <c r="CX13" s="618"/>
      <c r="CY13" s="619"/>
      <c r="CZ13" s="620">
        <v>12</v>
      </c>
      <c r="DA13" s="620"/>
      <c r="DB13" s="620"/>
      <c r="DC13" s="620"/>
      <c r="DD13" s="626">
        <v>262674</v>
      </c>
      <c r="DE13" s="618"/>
      <c r="DF13" s="618"/>
      <c r="DG13" s="618"/>
      <c r="DH13" s="618"/>
      <c r="DI13" s="618"/>
      <c r="DJ13" s="618"/>
      <c r="DK13" s="618"/>
      <c r="DL13" s="618"/>
      <c r="DM13" s="618"/>
      <c r="DN13" s="618"/>
      <c r="DO13" s="618"/>
      <c r="DP13" s="619"/>
      <c r="DQ13" s="626">
        <v>1190224</v>
      </c>
      <c r="DR13" s="618"/>
      <c r="DS13" s="618"/>
      <c r="DT13" s="618"/>
      <c r="DU13" s="618"/>
      <c r="DV13" s="618"/>
      <c r="DW13" s="618"/>
      <c r="DX13" s="618"/>
      <c r="DY13" s="618"/>
      <c r="DZ13" s="618"/>
      <c r="EA13" s="618"/>
      <c r="EB13" s="618"/>
      <c r="EC13" s="627"/>
    </row>
    <row r="14" spans="2:143" ht="11.25" customHeight="1" x14ac:dyDescent="0.15">
      <c r="B14" s="614" t="s">
        <v>187</v>
      </c>
      <c r="C14" s="615"/>
      <c r="D14" s="615"/>
      <c r="E14" s="615"/>
      <c r="F14" s="615"/>
      <c r="G14" s="615"/>
      <c r="H14" s="615"/>
      <c r="I14" s="615"/>
      <c r="J14" s="615"/>
      <c r="K14" s="615"/>
      <c r="L14" s="615"/>
      <c r="M14" s="615"/>
      <c r="N14" s="615"/>
      <c r="O14" s="615"/>
      <c r="P14" s="615"/>
      <c r="Q14" s="616"/>
      <c r="R14" s="617">
        <v>597</v>
      </c>
      <c r="S14" s="618"/>
      <c r="T14" s="618"/>
      <c r="U14" s="618"/>
      <c r="V14" s="618"/>
      <c r="W14" s="618"/>
      <c r="X14" s="618"/>
      <c r="Y14" s="619"/>
      <c r="Z14" s="620">
        <v>0</v>
      </c>
      <c r="AA14" s="620"/>
      <c r="AB14" s="620"/>
      <c r="AC14" s="620"/>
      <c r="AD14" s="621">
        <v>597</v>
      </c>
      <c r="AE14" s="621"/>
      <c r="AF14" s="621"/>
      <c r="AG14" s="621"/>
      <c r="AH14" s="621"/>
      <c r="AI14" s="621"/>
      <c r="AJ14" s="621"/>
      <c r="AK14" s="621"/>
      <c r="AL14" s="622">
        <v>0</v>
      </c>
      <c r="AM14" s="623"/>
      <c r="AN14" s="623"/>
      <c r="AO14" s="624"/>
      <c r="AP14" s="614" t="s">
        <v>188</v>
      </c>
      <c r="AQ14" s="615"/>
      <c r="AR14" s="615"/>
      <c r="AS14" s="615"/>
      <c r="AT14" s="615"/>
      <c r="AU14" s="615"/>
      <c r="AV14" s="615"/>
      <c r="AW14" s="615"/>
      <c r="AX14" s="615"/>
      <c r="AY14" s="615"/>
      <c r="AZ14" s="615"/>
      <c r="BA14" s="615"/>
      <c r="BB14" s="615"/>
      <c r="BC14" s="615"/>
      <c r="BD14" s="615"/>
      <c r="BE14" s="615"/>
      <c r="BF14" s="616"/>
      <c r="BG14" s="617">
        <v>95144</v>
      </c>
      <c r="BH14" s="618"/>
      <c r="BI14" s="618"/>
      <c r="BJ14" s="618"/>
      <c r="BK14" s="618"/>
      <c r="BL14" s="618"/>
      <c r="BM14" s="618"/>
      <c r="BN14" s="619"/>
      <c r="BO14" s="620">
        <v>3.4</v>
      </c>
      <c r="BP14" s="620"/>
      <c r="BQ14" s="620"/>
      <c r="BR14" s="620"/>
      <c r="BS14" s="621" t="s">
        <v>61</v>
      </c>
      <c r="BT14" s="621"/>
      <c r="BU14" s="621"/>
      <c r="BV14" s="621"/>
      <c r="BW14" s="621"/>
      <c r="BX14" s="621"/>
      <c r="BY14" s="621"/>
      <c r="BZ14" s="621"/>
      <c r="CA14" s="621"/>
      <c r="CB14" s="625"/>
      <c r="CD14" s="614" t="s">
        <v>189</v>
      </c>
      <c r="CE14" s="615"/>
      <c r="CF14" s="615"/>
      <c r="CG14" s="615"/>
      <c r="CH14" s="615"/>
      <c r="CI14" s="615"/>
      <c r="CJ14" s="615"/>
      <c r="CK14" s="615"/>
      <c r="CL14" s="615"/>
      <c r="CM14" s="615"/>
      <c r="CN14" s="615"/>
      <c r="CO14" s="615"/>
      <c r="CP14" s="615"/>
      <c r="CQ14" s="616"/>
      <c r="CR14" s="617">
        <v>420224</v>
      </c>
      <c r="CS14" s="618"/>
      <c r="CT14" s="618"/>
      <c r="CU14" s="618"/>
      <c r="CV14" s="618"/>
      <c r="CW14" s="618"/>
      <c r="CX14" s="618"/>
      <c r="CY14" s="619"/>
      <c r="CZ14" s="620">
        <v>3.6</v>
      </c>
      <c r="DA14" s="620"/>
      <c r="DB14" s="620"/>
      <c r="DC14" s="620"/>
      <c r="DD14" s="626">
        <v>7007</v>
      </c>
      <c r="DE14" s="618"/>
      <c r="DF14" s="618"/>
      <c r="DG14" s="618"/>
      <c r="DH14" s="618"/>
      <c r="DI14" s="618"/>
      <c r="DJ14" s="618"/>
      <c r="DK14" s="618"/>
      <c r="DL14" s="618"/>
      <c r="DM14" s="618"/>
      <c r="DN14" s="618"/>
      <c r="DO14" s="618"/>
      <c r="DP14" s="619"/>
      <c r="DQ14" s="626">
        <v>403752</v>
      </c>
      <c r="DR14" s="618"/>
      <c r="DS14" s="618"/>
      <c r="DT14" s="618"/>
      <c r="DU14" s="618"/>
      <c r="DV14" s="618"/>
      <c r="DW14" s="618"/>
      <c r="DX14" s="618"/>
      <c r="DY14" s="618"/>
      <c r="DZ14" s="618"/>
      <c r="EA14" s="618"/>
      <c r="EB14" s="618"/>
      <c r="EC14" s="627"/>
    </row>
    <row r="15" spans="2:143" ht="11.25" customHeight="1" x14ac:dyDescent="0.15">
      <c r="B15" s="614" t="s">
        <v>190</v>
      </c>
      <c r="C15" s="615"/>
      <c r="D15" s="615"/>
      <c r="E15" s="615"/>
      <c r="F15" s="615"/>
      <c r="G15" s="615"/>
      <c r="H15" s="615"/>
      <c r="I15" s="615"/>
      <c r="J15" s="615"/>
      <c r="K15" s="615"/>
      <c r="L15" s="615"/>
      <c r="M15" s="615"/>
      <c r="N15" s="615"/>
      <c r="O15" s="615"/>
      <c r="P15" s="615"/>
      <c r="Q15" s="616"/>
      <c r="R15" s="617" t="s">
        <v>61</v>
      </c>
      <c r="S15" s="618"/>
      <c r="T15" s="618"/>
      <c r="U15" s="618"/>
      <c r="V15" s="618"/>
      <c r="W15" s="618"/>
      <c r="X15" s="618"/>
      <c r="Y15" s="619"/>
      <c r="Z15" s="620" t="s">
        <v>61</v>
      </c>
      <c r="AA15" s="620"/>
      <c r="AB15" s="620"/>
      <c r="AC15" s="620"/>
      <c r="AD15" s="621" t="s">
        <v>61</v>
      </c>
      <c r="AE15" s="621"/>
      <c r="AF15" s="621"/>
      <c r="AG15" s="621"/>
      <c r="AH15" s="621"/>
      <c r="AI15" s="621"/>
      <c r="AJ15" s="621"/>
      <c r="AK15" s="621"/>
      <c r="AL15" s="622" t="s">
        <v>61</v>
      </c>
      <c r="AM15" s="623"/>
      <c r="AN15" s="623"/>
      <c r="AO15" s="624"/>
      <c r="AP15" s="614" t="s">
        <v>191</v>
      </c>
      <c r="AQ15" s="615"/>
      <c r="AR15" s="615"/>
      <c r="AS15" s="615"/>
      <c r="AT15" s="615"/>
      <c r="AU15" s="615"/>
      <c r="AV15" s="615"/>
      <c r="AW15" s="615"/>
      <c r="AX15" s="615"/>
      <c r="AY15" s="615"/>
      <c r="AZ15" s="615"/>
      <c r="BA15" s="615"/>
      <c r="BB15" s="615"/>
      <c r="BC15" s="615"/>
      <c r="BD15" s="615"/>
      <c r="BE15" s="615"/>
      <c r="BF15" s="616"/>
      <c r="BG15" s="617">
        <v>234100</v>
      </c>
      <c r="BH15" s="618"/>
      <c r="BI15" s="618"/>
      <c r="BJ15" s="618"/>
      <c r="BK15" s="618"/>
      <c r="BL15" s="618"/>
      <c r="BM15" s="618"/>
      <c r="BN15" s="619"/>
      <c r="BO15" s="620">
        <v>8.5</v>
      </c>
      <c r="BP15" s="620"/>
      <c r="BQ15" s="620"/>
      <c r="BR15" s="620"/>
      <c r="BS15" s="621" t="s">
        <v>61</v>
      </c>
      <c r="BT15" s="621"/>
      <c r="BU15" s="621"/>
      <c r="BV15" s="621"/>
      <c r="BW15" s="621"/>
      <c r="BX15" s="621"/>
      <c r="BY15" s="621"/>
      <c r="BZ15" s="621"/>
      <c r="CA15" s="621"/>
      <c r="CB15" s="625"/>
      <c r="CD15" s="614" t="s">
        <v>192</v>
      </c>
      <c r="CE15" s="615"/>
      <c r="CF15" s="615"/>
      <c r="CG15" s="615"/>
      <c r="CH15" s="615"/>
      <c r="CI15" s="615"/>
      <c r="CJ15" s="615"/>
      <c r="CK15" s="615"/>
      <c r="CL15" s="615"/>
      <c r="CM15" s="615"/>
      <c r="CN15" s="615"/>
      <c r="CO15" s="615"/>
      <c r="CP15" s="615"/>
      <c r="CQ15" s="616"/>
      <c r="CR15" s="617">
        <v>1460874</v>
      </c>
      <c r="CS15" s="618"/>
      <c r="CT15" s="618"/>
      <c r="CU15" s="618"/>
      <c r="CV15" s="618"/>
      <c r="CW15" s="618"/>
      <c r="CX15" s="618"/>
      <c r="CY15" s="619"/>
      <c r="CZ15" s="620">
        <v>12.4</v>
      </c>
      <c r="DA15" s="620"/>
      <c r="DB15" s="620"/>
      <c r="DC15" s="620"/>
      <c r="DD15" s="626">
        <v>507056</v>
      </c>
      <c r="DE15" s="618"/>
      <c r="DF15" s="618"/>
      <c r="DG15" s="618"/>
      <c r="DH15" s="618"/>
      <c r="DI15" s="618"/>
      <c r="DJ15" s="618"/>
      <c r="DK15" s="618"/>
      <c r="DL15" s="618"/>
      <c r="DM15" s="618"/>
      <c r="DN15" s="618"/>
      <c r="DO15" s="618"/>
      <c r="DP15" s="619"/>
      <c r="DQ15" s="626">
        <v>980094</v>
      </c>
      <c r="DR15" s="618"/>
      <c r="DS15" s="618"/>
      <c r="DT15" s="618"/>
      <c r="DU15" s="618"/>
      <c r="DV15" s="618"/>
      <c r="DW15" s="618"/>
      <c r="DX15" s="618"/>
      <c r="DY15" s="618"/>
      <c r="DZ15" s="618"/>
      <c r="EA15" s="618"/>
      <c r="EB15" s="618"/>
      <c r="EC15" s="627"/>
    </row>
    <row r="16" spans="2:143" ht="11.25" customHeight="1" x14ac:dyDescent="0.15">
      <c r="B16" s="614" t="s">
        <v>193</v>
      </c>
      <c r="C16" s="615"/>
      <c r="D16" s="615"/>
      <c r="E16" s="615"/>
      <c r="F16" s="615"/>
      <c r="G16" s="615"/>
      <c r="H16" s="615"/>
      <c r="I16" s="615"/>
      <c r="J16" s="615"/>
      <c r="K16" s="615"/>
      <c r="L16" s="615"/>
      <c r="M16" s="615"/>
      <c r="N16" s="615"/>
      <c r="O16" s="615"/>
      <c r="P16" s="615"/>
      <c r="Q16" s="616"/>
      <c r="R16" s="617">
        <v>10480</v>
      </c>
      <c r="S16" s="618"/>
      <c r="T16" s="618"/>
      <c r="U16" s="618"/>
      <c r="V16" s="618"/>
      <c r="W16" s="618"/>
      <c r="X16" s="618"/>
      <c r="Y16" s="619"/>
      <c r="Z16" s="620">
        <v>0.1</v>
      </c>
      <c r="AA16" s="620"/>
      <c r="AB16" s="620"/>
      <c r="AC16" s="620"/>
      <c r="AD16" s="621">
        <v>10480</v>
      </c>
      <c r="AE16" s="621"/>
      <c r="AF16" s="621"/>
      <c r="AG16" s="621"/>
      <c r="AH16" s="621"/>
      <c r="AI16" s="621"/>
      <c r="AJ16" s="621"/>
      <c r="AK16" s="621"/>
      <c r="AL16" s="622">
        <v>0.2</v>
      </c>
      <c r="AM16" s="623"/>
      <c r="AN16" s="623"/>
      <c r="AO16" s="624"/>
      <c r="AP16" s="614" t="s">
        <v>194</v>
      </c>
      <c r="AQ16" s="615"/>
      <c r="AR16" s="615"/>
      <c r="AS16" s="615"/>
      <c r="AT16" s="615"/>
      <c r="AU16" s="615"/>
      <c r="AV16" s="615"/>
      <c r="AW16" s="615"/>
      <c r="AX16" s="615"/>
      <c r="AY16" s="615"/>
      <c r="AZ16" s="615"/>
      <c r="BA16" s="615"/>
      <c r="BB16" s="615"/>
      <c r="BC16" s="615"/>
      <c r="BD16" s="615"/>
      <c r="BE16" s="615"/>
      <c r="BF16" s="616"/>
      <c r="BG16" s="617" t="s">
        <v>61</v>
      </c>
      <c r="BH16" s="618"/>
      <c r="BI16" s="618"/>
      <c r="BJ16" s="618"/>
      <c r="BK16" s="618"/>
      <c r="BL16" s="618"/>
      <c r="BM16" s="618"/>
      <c r="BN16" s="619"/>
      <c r="BO16" s="620" t="s">
        <v>61</v>
      </c>
      <c r="BP16" s="620"/>
      <c r="BQ16" s="620"/>
      <c r="BR16" s="620"/>
      <c r="BS16" s="621" t="s">
        <v>61</v>
      </c>
      <c r="BT16" s="621"/>
      <c r="BU16" s="621"/>
      <c r="BV16" s="621"/>
      <c r="BW16" s="621"/>
      <c r="BX16" s="621"/>
      <c r="BY16" s="621"/>
      <c r="BZ16" s="621"/>
      <c r="CA16" s="621"/>
      <c r="CB16" s="625"/>
      <c r="CD16" s="614" t="s">
        <v>195</v>
      </c>
      <c r="CE16" s="615"/>
      <c r="CF16" s="615"/>
      <c r="CG16" s="615"/>
      <c r="CH16" s="615"/>
      <c r="CI16" s="615"/>
      <c r="CJ16" s="615"/>
      <c r="CK16" s="615"/>
      <c r="CL16" s="615"/>
      <c r="CM16" s="615"/>
      <c r="CN16" s="615"/>
      <c r="CO16" s="615"/>
      <c r="CP16" s="615"/>
      <c r="CQ16" s="616"/>
      <c r="CR16" s="617">
        <v>26638</v>
      </c>
      <c r="CS16" s="618"/>
      <c r="CT16" s="618"/>
      <c r="CU16" s="618"/>
      <c r="CV16" s="618"/>
      <c r="CW16" s="618"/>
      <c r="CX16" s="618"/>
      <c r="CY16" s="619"/>
      <c r="CZ16" s="620">
        <v>0.2</v>
      </c>
      <c r="DA16" s="620"/>
      <c r="DB16" s="620"/>
      <c r="DC16" s="620"/>
      <c r="DD16" s="626" t="s">
        <v>61</v>
      </c>
      <c r="DE16" s="618"/>
      <c r="DF16" s="618"/>
      <c r="DG16" s="618"/>
      <c r="DH16" s="618"/>
      <c r="DI16" s="618"/>
      <c r="DJ16" s="618"/>
      <c r="DK16" s="618"/>
      <c r="DL16" s="618"/>
      <c r="DM16" s="618"/>
      <c r="DN16" s="618"/>
      <c r="DO16" s="618"/>
      <c r="DP16" s="619"/>
      <c r="DQ16" s="626">
        <v>17733</v>
      </c>
      <c r="DR16" s="618"/>
      <c r="DS16" s="618"/>
      <c r="DT16" s="618"/>
      <c r="DU16" s="618"/>
      <c r="DV16" s="618"/>
      <c r="DW16" s="618"/>
      <c r="DX16" s="618"/>
      <c r="DY16" s="618"/>
      <c r="DZ16" s="618"/>
      <c r="EA16" s="618"/>
      <c r="EB16" s="618"/>
      <c r="EC16" s="627"/>
    </row>
    <row r="17" spans="2:133" ht="11.25" customHeight="1" x14ac:dyDescent="0.15">
      <c r="B17" s="614" t="s">
        <v>196</v>
      </c>
      <c r="C17" s="615"/>
      <c r="D17" s="615"/>
      <c r="E17" s="615"/>
      <c r="F17" s="615"/>
      <c r="G17" s="615"/>
      <c r="H17" s="615"/>
      <c r="I17" s="615"/>
      <c r="J17" s="615"/>
      <c r="K17" s="615"/>
      <c r="L17" s="615"/>
      <c r="M17" s="615"/>
      <c r="N17" s="615"/>
      <c r="O17" s="615"/>
      <c r="P17" s="615"/>
      <c r="Q17" s="616"/>
      <c r="R17" s="617">
        <v>28627</v>
      </c>
      <c r="S17" s="618"/>
      <c r="T17" s="618"/>
      <c r="U17" s="618"/>
      <c r="V17" s="618"/>
      <c r="W17" s="618"/>
      <c r="X17" s="618"/>
      <c r="Y17" s="619"/>
      <c r="Z17" s="620">
        <v>0.2</v>
      </c>
      <c r="AA17" s="620"/>
      <c r="AB17" s="620"/>
      <c r="AC17" s="620"/>
      <c r="AD17" s="621">
        <v>28627</v>
      </c>
      <c r="AE17" s="621"/>
      <c r="AF17" s="621"/>
      <c r="AG17" s="621"/>
      <c r="AH17" s="621"/>
      <c r="AI17" s="621"/>
      <c r="AJ17" s="621"/>
      <c r="AK17" s="621"/>
      <c r="AL17" s="622">
        <v>0.4</v>
      </c>
      <c r="AM17" s="623"/>
      <c r="AN17" s="623"/>
      <c r="AO17" s="624"/>
      <c r="AP17" s="614" t="s">
        <v>197</v>
      </c>
      <c r="AQ17" s="615"/>
      <c r="AR17" s="615"/>
      <c r="AS17" s="615"/>
      <c r="AT17" s="615"/>
      <c r="AU17" s="615"/>
      <c r="AV17" s="615"/>
      <c r="AW17" s="615"/>
      <c r="AX17" s="615"/>
      <c r="AY17" s="615"/>
      <c r="AZ17" s="615"/>
      <c r="BA17" s="615"/>
      <c r="BB17" s="615"/>
      <c r="BC17" s="615"/>
      <c r="BD17" s="615"/>
      <c r="BE17" s="615"/>
      <c r="BF17" s="616"/>
      <c r="BG17" s="617" t="s">
        <v>61</v>
      </c>
      <c r="BH17" s="618"/>
      <c r="BI17" s="618"/>
      <c r="BJ17" s="618"/>
      <c r="BK17" s="618"/>
      <c r="BL17" s="618"/>
      <c r="BM17" s="618"/>
      <c r="BN17" s="619"/>
      <c r="BO17" s="620" t="s">
        <v>61</v>
      </c>
      <c r="BP17" s="620"/>
      <c r="BQ17" s="620"/>
      <c r="BR17" s="620"/>
      <c r="BS17" s="621" t="s">
        <v>61</v>
      </c>
      <c r="BT17" s="621"/>
      <c r="BU17" s="621"/>
      <c r="BV17" s="621"/>
      <c r="BW17" s="621"/>
      <c r="BX17" s="621"/>
      <c r="BY17" s="621"/>
      <c r="BZ17" s="621"/>
      <c r="CA17" s="621"/>
      <c r="CB17" s="625"/>
      <c r="CD17" s="614" t="s">
        <v>198</v>
      </c>
      <c r="CE17" s="615"/>
      <c r="CF17" s="615"/>
      <c r="CG17" s="615"/>
      <c r="CH17" s="615"/>
      <c r="CI17" s="615"/>
      <c r="CJ17" s="615"/>
      <c r="CK17" s="615"/>
      <c r="CL17" s="615"/>
      <c r="CM17" s="615"/>
      <c r="CN17" s="615"/>
      <c r="CO17" s="615"/>
      <c r="CP17" s="615"/>
      <c r="CQ17" s="616"/>
      <c r="CR17" s="617">
        <v>1060934</v>
      </c>
      <c r="CS17" s="618"/>
      <c r="CT17" s="618"/>
      <c r="CU17" s="618"/>
      <c r="CV17" s="618"/>
      <c r="CW17" s="618"/>
      <c r="CX17" s="618"/>
      <c r="CY17" s="619"/>
      <c r="CZ17" s="620">
        <v>9</v>
      </c>
      <c r="DA17" s="620"/>
      <c r="DB17" s="620"/>
      <c r="DC17" s="620"/>
      <c r="DD17" s="626" t="s">
        <v>61</v>
      </c>
      <c r="DE17" s="618"/>
      <c r="DF17" s="618"/>
      <c r="DG17" s="618"/>
      <c r="DH17" s="618"/>
      <c r="DI17" s="618"/>
      <c r="DJ17" s="618"/>
      <c r="DK17" s="618"/>
      <c r="DL17" s="618"/>
      <c r="DM17" s="618"/>
      <c r="DN17" s="618"/>
      <c r="DO17" s="618"/>
      <c r="DP17" s="619"/>
      <c r="DQ17" s="626">
        <v>1022732</v>
      </c>
      <c r="DR17" s="618"/>
      <c r="DS17" s="618"/>
      <c r="DT17" s="618"/>
      <c r="DU17" s="618"/>
      <c r="DV17" s="618"/>
      <c r="DW17" s="618"/>
      <c r="DX17" s="618"/>
      <c r="DY17" s="618"/>
      <c r="DZ17" s="618"/>
      <c r="EA17" s="618"/>
      <c r="EB17" s="618"/>
      <c r="EC17" s="627"/>
    </row>
    <row r="18" spans="2:133" ht="11.25" customHeight="1" x14ac:dyDescent="0.15">
      <c r="B18" s="614" t="s">
        <v>199</v>
      </c>
      <c r="C18" s="615"/>
      <c r="D18" s="615"/>
      <c r="E18" s="615"/>
      <c r="F18" s="615"/>
      <c r="G18" s="615"/>
      <c r="H18" s="615"/>
      <c r="I18" s="615"/>
      <c r="J18" s="615"/>
      <c r="K18" s="615"/>
      <c r="L18" s="615"/>
      <c r="M18" s="615"/>
      <c r="N18" s="615"/>
      <c r="O18" s="615"/>
      <c r="P18" s="615"/>
      <c r="Q18" s="616"/>
      <c r="R18" s="617">
        <v>32700</v>
      </c>
      <c r="S18" s="618"/>
      <c r="T18" s="618"/>
      <c r="U18" s="618"/>
      <c r="V18" s="618"/>
      <c r="W18" s="618"/>
      <c r="X18" s="618"/>
      <c r="Y18" s="619"/>
      <c r="Z18" s="620">
        <v>0.3</v>
      </c>
      <c r="AA18" s="620"/>
      <c r="AB18" s="620"/>
      <c r="AC18" s="620"/>
      <c r="AD18" s="621">
        <v>32700</v>
      </c>
      <c r="AE18" s="621"/>
      <c r="AF18" s="621"/>
      <c r="AG18" s="621"/>
      <c r="AH18" s="621"/>
      <c r="AI18" s="621"/>
      <c r="AJ18" s="621"/>
      <c r="AK18" s="621"/>
      <c r="AL18" s="622">
        <v>0.5</v>
      </c>
      <c r="AM18" s="623"/>
      <c r="AN18" s="623"/>
      <c r="AO18" s="624"/>
      <c r="AP18" s="614" t="s">
        <v>200</v>
      </c>
      <c r="AQ18" s="615"/>
      <c r="AR18" s="615"/>
      <c r="AS18" s="615"/>
      <c r="AT18" s="615"/>
      <c r="AU18" s="615"/>
      <c r="AV18" s="615"/>
      <c r="AW18" s="615"/>
      <c r="AX18" s="615"/>
      <c r="AY18" s="615"/>
      <c r="AZ18" s="615"/>
      <c r="BA18" s="615"/>
      <c r="BB18" s="615"/>
      <c r="BC18" s="615"/>
      <c r="BD18" s="615"/>
      <c r="BE18" s="615"/>
      <c r="BF18" s="616"/>
      <c r="BG18" s="617" t="s">
        <v>61</v>
      </c>
      <c r="BH18" s="618"/>
      <c r="BI18" s="618"/>
      <c r="BJ18" s="618"/>
      <c r="BK18" s="618"/>
      <c r="BL18" s="618"/>
      <c r="BM18" s="618"/>
      <c r="BN18" s="619"/>
      <c r="BO18" s="620" t="s">
        <v>61</v>
      </c>
      <c r="BP18" s="620"/>
      <c r="BQ18" s="620"/>
      <c r="BR18" s="620"/>
      <c r="BS18" s="621" t="s">
        <v>61</v>
      </c>
      <c r="BT18" s="621"/>
      <c r="BU18" s="621"/>
      <c r="BV18" s="621"/>
      <c r="BW18" s="621"/>
      <c r="BX18" s="621"/>
      <c r="BY18" s="621"/>
      <c r="BZ18" s="621"/>
      <c r="CA18" s="621"/>
      <c r="CB18" s="625"/>
      <c r="CD18" s="614" t="s">
        <v>201</v>
      </c>
      <c r="CE18" s="615"/>
      <c r="CF18" s="615"/>
      <c r="CG18" s="615"/>
      <c r="CH18" s="615"/>
      <c r="CI18" s="615"/>
      <c r="CJ18" s="615"/>
      <c r="CK18" s="615"/>
      <c r="CL18" s="615"/>
      <c r="CM18" s="615"/>
      <c r="CN18" s="615"/>
      <c r="CO18" s="615"/>
      <c r="CP18" s="615"/>
      <c r="CQ18" s="616"/>
      <c r="CR18" s="617" t="s">
        <v>61</v>
      </c>
      <c r="CS18" s="618"/>
      <c r="CT18" s="618"/>
      <c r="CU18" s="618"/>
      <c r="CV18" s="618"/>
      <c r="CW18" s="618"/>
      <c r="CX18" s="618"/>
      <c r="CY18" s="619"/>
      <c r="CZ18" s="620" t="s">
        <v>61</v>
      </c>
      <c r="DA18" s="620"/>
      <c r="DB18" s="620"/>
      <c r="DC18" s="620"/>
      <c r="DD18" s="626" t="s">
        <v>61</v>
      </c>
      <c r="DE18" s="618"/>
      <c r="DF18" s="618"/>
      <c r="DG18" s="618"/>
      <c r="DH18" s="618"/>
      <c r="DI18" s="618"/>
      <c r="DJ18" s="618"/>
      <c r="DK18" s="618"/>
      <c r="DL18" s="618"/>
      <c r="DM18" s="618"/>
      <c r="DN18" s="618"/>
      <c r="DO18" s="618"/>
      <c r="DP18" s="619"/>
      <c r="DQ18" s="626" t="s">
        <v>61</v>
      </c>
      <c r="DR18" s="618"/>
      <c r="DS18" s="618"/>
      <c r="DT18" s="618"/>
      <c r="DU18" s="618"/>
      <c r="DV18" s="618"/>
      <c r="DW18" s="618"/>
      <c r="DX18" s="618"/>
      <c r="DY18" s="618"/>
      <c r="DZ18" s="618"/>
      <c r="EA18" s="618"/>
      <c r="EB18" s="618"/>
      <c r="EC18" s="627"/>
    </row>
    <row r="19" spans="2:133" ht="11.25" customHeight="1" x14ac:dyDescent="0.15">
      <c r="B19" s="614" t="s">
        <v>202</v>
      </c>
      <c r="C19" s="615"/>
      <c r="D19" s="615"/>
      <c r="E19" s="615"/>
      <c r="F19" s="615"/>
      <c r="G19" s="615"/>
      <c r="H19" s="615"/>
      <c r="I19" s="615"/>
      <c r="J19" s="615"/>
      <c r="K19" s="615"/>
      <c r="L19" s="615"/>
      <c r="M19" s="615"/>
      <c r="N19" s="615"/>
      <c r="O19" s="615"/>
      <c r="P19" s="615"/>
      <c r="Q19" s="616"/>
      <c r="R19" s="617">
        <v>32700</v>
      </c>
      <c r="S19" s="618"/>
      <c r="T19" s="618"/>
      <c r="U19" s="618"/>
      <c r="V19" s="618"/>
      <c r="W19" s="618"/>
      <c r="X19" s="618"/>
      <c r="Y19" s="619"/>
      <c r="Z19" s="620">
        <v>0.3</v>
      </c>
      <c r="AA19" s="620"/>
      <c r="AB19" s="620"/>
      <c r="AC19" s="620"/>
      <c r="AD19" s="621">
        <v>32700</v>
      </c>
      <c r="AE19" s="621"/>
      <c r="AF19" s="621"/>
      <c r="AG19" s="621"/>
      <c r="AH19" s="621"/>
      <c r="AI19" s="621"/>
      <c r="AJ19" s="621"/>
      <c r="AK19" s="621"/>
      <c r="AL19" s="622">
        <v>0.5</v>
      </c>
      <c r="AM19" s="623"/>
      <c r="AN19" s="623"/>
      <c r="AO19" s="624"/>
      <c r="AP19" s="614" t="s">
        <v>203</v>
      </c>
      <c r="AQ19" s="615"/>
      <c r="AR19" s="615"/>
      <c r="AS19" s="615"/>
      <c r="AT19" s="615"/>
      <c r="AU19" s="615"/>
      <c r="AV19" s="615"/>
      <c r="AW19" s="615"/>
      <c r="AX19" s="615"/>
      <c r="AY19" s="615"/>
      <c r="AZ19" s="615"/>
      <c r="BA19" s="615"/>
      <c r="BB19" s="615"/>
      <c r="BC19" s="615"/>
      <c r="BD19" s="615"/>
      <c r="BE19" s="615"/>
      <c r="BF19" s="616"/>
      <c r="BG19" s="617" t="s">
        <v>61</v>
      </c>
      <c r="BH19" s="618"/>
      <c r="BI19" s="618"/>
      <c r="BJ19" s="618"/>
      <c r="BK19" s="618"/>
      <c r="BL19" s="618"/>
      <c r="BM19" s="618"/>
      <c r="BN19" s="619"/>
      <c r="BO19" s="620" t="s">
        <v>61</v>
      </c>
      <c r="BP19" s="620"/>
      <c r="BQ19" s="620"/>
      <c r="BR19" s="620"/>
      <c r="BS19" s="621" t="s">
        <v>61</v>
      </c>
      <c r="BT19" s="621"/>
      <c r="BU19" s="621"/>
      <c r="BV19" s="621"/>
      <c r="BW19" s="621"/>
      <c r="BX19" s="621"/>
      <c r="BY19" s="621"/>
      <c r="BZ19" s="621"/>
      <c r="CA19" s="621"/>
      <c r="CB19" s="625"/>
      <c r="CD19" s="614" t="s">
        <v>204</v>
      </c>
      <c r="CE19" s="615"/>
      <c r="CF19" s="615"/>
      <c r="CG19" s="615"/>
      <c r="CH19" s="615"/>
      <c r="CI19" s="615"/>
      <c r="CJ19" s="615"/>
      <c r="CK19" s="615"/>
      <c r="CL19" s="615"/>
      <c r="CM19" s="615"/>
      <c r="CN19" s="615"/>
      <c r="CO19" s="615"/>
      <c r="CP19" s="615"/>
      <c r="CQ19" s="616"/>
      <c r="CR19" s="617" t="s">
        <v>61</v>
      </c>
      <c r="CS19" s="618"/>
      <c r="CT19" s="618"/>
      <c r="CU19" s="618"/>
      <c r="CV19" s="618"/>
      <c r="CW19" s="618"/>
      <c r="CX19" s="618"/>
      <c r="CY19" s="619"/>
      <c r="CZ19" s="620" t="s">
        <v>61</v>
      </c>
      <c r="DA19" s="620"/>
      <c r="DB19" s="620"/>
      <c r="DC19" s="620"/>
      <c r="DD19" s="626" t="s">
        <v>61</v>
      </c>
      <c r="DE19" s="618"/>
      <c r="DF19" s="618"/>
      <c r="DG19" s="618"/>
      <c r="DH19" s="618"/>
      <c r="DI19" s="618"/>
      <c r="DJ19" s="618"/>
      <c r="DK19" s="618"/>
      <c r="DL19" s="618"/>
      <c r="DM19" s="618"/>
      <c r="DN19" s="618"/>
      <c r="DO19" s="618"/>
      <c r="DP19" s="619"/>
      <c r="DQ19" s="626" t="s">
        <v>61</v>
      </c>
      <c r="DR19" s="618"/>
      <c r="DS19" s="618"/>
      <c r="DT19" s="618"/>
      <c r="DU19" s="618"/>
      <c r="DV19" s="618"/>
      <c r="DW19" s="618"/>
      <c r="DX19" s="618"/>
      <c r="DY19" s="618"/>
      <c r="DZ19" s="618"/>
      <c r="EA19" s="618"/>
      <c r="EB19" s="618"/>
      <c r="EC19" s="627"/>
    </row>
    <row r="20" spans="2:133" ht="11.25" customHeight="1" x14ac:dyDescent="0.15">
      <c r="B20" s="630" t="s">
        <v>205</v>
      </c>
      <c r="C20" s="631"/>
      <c r="D20" s="631"/>
      <c r="E20" s="631"/>
      <c r="F20" s="631"/>
      <c r="G20" s="631"/>
      <c r="H20" s="631"/>
      <c r="I20" s="631"/>
      <c r="J20" s="631"/>
      <c r="K20" s="631"/>
      <c r="L20" s="631"/>
      <c r="M20" s="631"/>
      <c r="N20" s="631"/>
      <c r="O20" s="631"/>
      <c r="P20" s="631"/>
      <c r="Q20" s="632"/>
      <c r="R20" s="617" t="s">
        <v>61</v>
      </c>
      <c r="S20" s="618"/>
      <c r="T20" s="618"/>
      <c r="U20" s="618"/>
      <c r="V20" s="618"/>
      <c r="W20" s="618"/>
      <c r="X20" s="618"/>
      <c r="Y20" s="619"/>
      <c r="Z20" s="620" t="s">
        <v>61</v>
      </c>
      <c r="AA20" s="620"/>
      <c r="AB20" s="620"/>
      <c r="AC20" s="620"/>
      <c r="AD20" s="621" t="s">
        <v>61</v>
      </c>
      <c r="AE20" s="621"/>
      <c r="AF20" s="621"/>
      <c r="AG20" s="621"/>
      <c r="AH20" s="621"/>
      <c r="AI20" s="621"/>
      <c r="AJ20" s="621"/>
      <c r="AK20" s="621"/>
      <c r="AL20" s="622" t="s">
        <v>61</v>
      </c>
      <c r="AM20" s="623"/>
      <c r="AN20" s="623"/>
      <c r="AO20" s="624"/>
      <c r="AP20" s="614" t="s">
        <v>206</v>
      </c>
      <c r="AQ20" s="615"/>
      <c r="AR20" s="615"/>
      <c r="AS20" s="615"/>
      <c r="AT20" s="615"/>
      <c r="AU20" s="615"/>
      <c r="AV20" s="615"/>
      <c r="AW20" s="615"/>
      <c r="AX20" s="615"/>
      <c r="AY20" s="615"/>
      <c r="AZ20" s="615"/>
      <c r="BA20" s="615"/>
      <c r="BB20" s="615"/>
      <c r="BC20" s="615"/>
      <c r="BD20" s="615"/>
      <c r="BE20" s="615"/>
      <c r="BF20" s="616"/>
      <c r="BG20" s="617" t="s">
        <v>61</v>
      </c>
      <c r="BH20" s="618"/>
      <c r="BI20" s="618"/>
      <c r="BJ20" s="618"/>
      <c r="BK20" s="618"/>
      <c r="BL20" s="618"/>
      <c r="BM20" s="618"/>
      <c r="BN20" s="619"/>
      <c r="BO20" s="620" t="s">
        <v>61</v>
      </c>
      <c r="BP20" s="620"/>
      <c r="BQ20" s="620"/>
      <c r="BR20" s="620"/>
      <c r="BS20" s="621" t="s">
        <v>61</v>
      </c>
      <c r="BT20" s="621"/>
      <c r="BU20" s="621"/>
      <c r="BV20" s="621"/>
      <c r="BW20" s="621"/>
      <c r="BX20" s="621"/>
      <c r="BY20" s="621"/>
      <c r="BZ20" s="621"/>
      <c r="CA20" s="621"/>
      <c r="CB20" s="625"/>
      <c r="CD20" s="614" t="s">
        <v>207</v>
      </c>
      <c r="CE20" s="615"/>
      <c r="CF20" s="615"/>
      <c r="CG20" s="615"/>
      <c r="CH20" s="615"/>
      <c r="CI20" s="615"/>
      <c r="CJ20" s="615"/>
      <c r="CK20" s="615"/>
      <c r="CL20" s="615"/>
      <c r="CM20" s="615"/>
      <c r="CN20" s="615"/>
      <c r="CO20" s="615"/>
      <c r="CP20" s="615"/>
      <c r="CQ20" s="616"/>
      <c r="CR20" s="617">
        <v>11765905</v>
      </c>
      <c r="CS20" s="618"/>
      <c r="CT20" s="618"/>
      <c r="CU20" s="618"/>
      <c r="CV20" s="618"/>
      <c r="CW20" s="618"/>
      <c r="CX20" s="618"/>
      <c r="CY20" s="619"/>
      <c r="CZ20" s="620">
        <v>100</v>
      </c>
      <c r="DA20" s="620"/>
      <c r="DB20" s="620"/>
      <c r="DC20" s="620"/>
      <c r="DD20" s="626">
        <v>909367</v>
      </c>
      <c r="DE20" s="618"/>
      <c r="DF20" s="618"/>
      <c r="DG20" s="618"/>
      <c r="DH20" s="618"/>
      <c r="DI20" s="618"/>
      <c r="DJ20" s="618"/>
      <c r="DK20" s="618"/>
      <c r="DL20" s="618"/>
      <c r="DM20" s="618"/>
      <c r="DN20" s="618"/>
      <c r="DO20" s="618"/>
      <c r="DP20" s="619"/>
      <c r="DQ20" s="626">
        <v>7908939</v>
      </c>
      <c r="DR20" s="618"/>
      <c r="DS20" s="618"/>
      <c r="DT20" s="618"/>
      <c r="DU20" s="618"/>
      <c r="DV20" s="618"/>
      <c r="DW20" s="618"/>
      <c r="DX20" s="618"/>
      <c r="DY20" s="618"/>
      <c r="DZ20" s="618"/>
      <c r="EA20" s="618"/>
      <c r="EB20" s="618"/>
      <c r="EC20" s="627"/>
    </row>
    <row r="21" spans="2:133" ht="11.25" customHeight="1" x14ac:dyDescent="0.15">
      <c r="B21" s="614" t="s">
        <v>208</v>
      </c>
      <c r="C21" s="615"/>
      <c r="D21" s="615"/>
      <c r="E21" s="615"/>
      <c r="F21" s="615"/>
      <c r="G21" s="615"/>
      <c r="H21" s="615"/>
      <c r="I21" s="615"/>
      <c r="J21" s="615"/>
      <c r="K21" s="615"/>
      <c r="L21" s="615"/>
      <c r="M21" s="615"/>
      <c r="N21" s="615"/>
      <c r="O21" s="615"/>
      <c r="P21" s="615"/>
      <c r="Q21" s="616"/>
      <c r="R21" s="617">
        <v>3761725</v>
      </c>
      <c r="S21" s="618"/>
      <c r="T21" s="618"/>
      <c r="U21" s="618"/>
      <c r="V21" s="618"/>
      <c r="W21" s="618"/>
      <c r="X21" s="618"/>
      <c r="Y21" s="619"/>
      <c r="Z21" s="620">
        <v>31</v>
      </c>
      <c r="AA21" s="620"/>
      <c r="AB21" s="620"/>
      <c r="AC21" s="620"/>
      <c r="AD21" s="621">
        <v>3247222</v>
      </c>
      <c r="AE21" s="621"/>
      <c r="AF21" s="621"/>
      <c r="AG21" s="621"/>
      <c r="AH21" s="621"/>
      <c r="AI21" s="621"/>
      <c r="AJ21" s="621"/>
      <c r="AK21" s="621"/>
      <c r="AL21" s="622">
        <v>47.7</v>
      </c>
      <c r="AM21" s="623"/>
      <c r="AN21" s="623"/>
      <c r="AO21" s="624"/>
      <c r="AP21" s="614" t="s">
        <v>209</v>
      </c>
      <c r="AQ21" s="633"/>
      <c r="AR21" s="633"/>
      <c r="AS21" s="633"/>
      <c r="AT21" s="633"/>
      <c r="AU21" s="633"/>
      <c r="AV21" s="633"/>
      <c r="AW21" s="633"/>
      <c r="AX21" s="633"/>
      <c r="AY21" s="633"/>
      <c r="AZ21" s="633"/>
      <c r="BA21" s="633"/>
      <c r="BB21" s="633"/>
      <c r="BC21" s="633"/>
      <c r="BD21" s="633"/>
      <c r="BE21" s="633"/>
      <c r="BF21" s="634"/>
      <c r="BG21" s="617" t="s">
        <v>61</v>
      </c>
      <c r="BH21" s="618"/>
      <c r="BI21" s="618"/>
      <c r="BJ21" s="618"/>
      <c r="BK21" s="618"/>
      <c r="BL21" s="618"/>
      <c r="BM21" s="618"/>
      <c r="BN21" s="619"/>
      <c r="BO21" s="620" t="s">
        <v>61</v>
      </c>
      <c r="BP21" s="620"/>
      <c r="BQ21" s="620"/>
      <c r="BR21" s="620"/>
      <c r="BS21" s="621" t="s">
        <v>61</v>
      </c>
      <c r="BT21" s="621"/>
      <c r="BU21" s="621"/>
      <c r="BV21" s="621"/>
      <c r="BW21" s="621"/>
      <c r="BX21" s="621"/>
      <c r="BY21" s="621"/>
      <c r="BZ21" s="621"/>
      <c r="CA21" s="621"/>
      <c r="CB21" s="625"/>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x14ac:dyDescent="0.15">
      <c r="B22" s="614" t="s">
        <v>210</v>
      </c>
      <c r="C22" s="615"/>
      <c r="D22" s="615"/>
      <c r="E22" s="615"/>
      <c r="F22" s="615"/>
      <c r="G22" s="615"/>
      <c r="H22" s="615"/>
      <c r="I22" s="615"/>
      <c r="J22" s="615"/>
      <c r="K22" s="615"/>
      <c r="L22" s="615"/>
      <c r="M22" s="615"/>
      <c r="N22" s="615"/>
      <c r="O22" s="615"/>
      <c r="P22" s="615"/>
      <c r="Q22" s="616"/>
      <c r="R22" s="617">
        <v>3247222</v>
      </c>
      <c r="S22" s="618"/>
      <c r="T22" s="618"/>
      <c r="U22" s="618"/>
      <c r="V22" s="618"/>
      <c r="W22" s="618"/>
      <c r="X22" s="618"/>
      <c r="Y22" s="619"/>
      <c r="Z22" s="620">
        <v>26.8</v>
      </c>
      <c r="AA22" s="620"/>
      <c r="AB22" s="620"/>
      <c r="AC22" s="620"/>
      <c r="AD22" s="621">
        <v>3247222</v>
      </c>
      <c r="AE22" s="621"/>
      <c r="AF22" s="621"/>
      <c r="AG22" s="621"/>
      <c r="AH22" s="621"/>
      <c r="AI22" s="621"/>
      <c r="AJ22" s="621"/>
      <c r="AK22" s="621"/>
      <c r="AL22" s="622">
        <v>47.7</v>
      </c>
      <c r="AM22" s="623"/>
      <c r="AN22" s="623"/>
      <c r="AO22" s="624"/>
      <c r="AP22" s="614" t="s">
        <v>211</v>
      </c>
      <c r="AQ22" s="633"/>
      <c r="AR22" s="633"/>
      <c r="AS22" s="633"/>
      <c r="AT22" s="633"/>
      <c r="AU22" s="633"/>
      <c r="AV22" s="633"/>
      <c r="AW22" s="633"/>
      <c r="AX22" s="633"/>
      <c r="AY22" s="633"/>
      <c r="AZ22" s="633"/>
      <c r="BA22" s="633"/>
      <c r="BB22" s="633"/>
      <c r="BC22" s="633"/>
      <c r="BD22" s="633"/>
      <c r="BE22" s="633"/>
      <c r="BF22" s="634"/>
      <c r="BG22" s="617" t="s">
        <v>61</v>
      </c>
      <c r="BH22" s="618"/>
      <c r="BI22" s="618"/>
      <c r="BJ22" s="618"/>
      <c r="BK22" s="618"/>
      <c r="BL22" s="618"/>
      <c r="BM22" s="618"/>
      <c r="BN22" s="619"/>
      <c r="BO22" s="620" t="s">
        <v>61</v>
      </c>
      <c r="BP22" s="620"/>
      <c r="BQ22" s="620"/>
      <c r="BR22" s="620"/>
      <c r="BS22" s="621" t="s">
        <v>61</v>
      </c>
      <c r="BT22" s="621"/>
      <c r="BU22" s="621"/>
      <c r="BV22" s="621"/>
      <c r="BW22" s="621"/>
      <c r="BX22" s="621"/>
      <c r="BY22" s="621"/>
      <c r="BZ22" s="621"/>
      <c r="CA22" s="621"/>
      <c r="CB22" s="625"/>
      <c r="CD22" s="599" t="s">
        <v>212</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15">
      <c r="B23" s="614" t="s">
        <v>213</v>
      </c>
      <c r="C23" s="615"/>
      <c r="D23" s="615"/>
      <c r="E23" s="615"/>
      <c r="F23" s="615"/>
      <c r="G23" s="615"/>
      <c r="H23" s="615"/>
      <c r="I23" s="615"/>
      <c r="J23" s="615"/>
      <c r="K23" s="615"/>
      <c r="L23" s="615"/>
      <c r="M23" s="615"/>
      <c r="N23" s="615"/>
      <c r="O23" s="615"/>
      <c r="P23" s="615"/>
      <c r="Q23" s="616"/>
      <c r="R23" s="617">
        <v>502125</v>
      </c>
      <c r="S23" s="618"/>
      <c r="T23" s="618"/>
      <c r="U23" s="618"/>
      <c r="V23" s="618"/>
      <c r="W23" s="618"/>
      <c r="X23" s="618"/>
      <c r="Y23" s="619"/>
      <c r="Z23" s="620">
        <v>4.0999999999999996</v>
      </c>
      <c r="AA23" s="620"/>
      <c r="AB23" s="620"/>
      <c r="AC23" s="620"/>
      <c r="AD23" s="621" t="s">
        <v>61</v>
      </c>
      <c r="AE23" s="621"/>
      <c r="AF23" s="621"/>
      <c r="AG23" s="621"/>
      <c r="AH23" s="621"/>
      <c r="AI23" s="621"/>
      <c r="AJ23" s="621"/>
      <c r="AK23" s="621"/>
      <c r="AL23" s="622" t="s">
        <v>61</v>
      </c>
      <c r="AM23" s="623"/>
      <c r="AN23" s="623"/>
      <c r="AO23" s="624"/>
      <c r="AP23" s="614" t="s">
        <v>214</v>
      </c>
      <c r="AQ23" s="633"/>
      <c r="AR23" s="633"/>
      <c r="AS23" s="633"/>
      <c r="AT23" s="633"/>
      <c r="AU23" s="633"/>
      <c r="AV23" s="633"/>
      <c r="AW23" s="633"/>
      <c r="AX23" s="633"/>
      <c r="AY23" s="633"/>
      <c r="AZ23" s="633"/>
      <c r="BA23" s="633"/>
      <c r="BB23" s="633"/>
      <c r="BC23" s="633"/>
      <c r="BD23" s="633"/>
      <c r="BE23" s="633"/>
      <c r="BF23" s="634"/>
      <c r="BG23" s="617" t="s">
        <v>61</v>
      </c>
      <c r="BH23" s="618"/>
      <c r="BI23" s="618"/>
      <c r="BJ23" s="618"/>
      <c r="BK23" s="618"/>
      <c r="BL23" s="618"/>
      <c r="BM23" s="618"/>
      <c r="BN23" s="619"/>
      <c r="BO23" s="620" t="s">
        <v>61</v>
      </c>
      <c r="BP23" s="620"/>
      <c r="BQ23" s="620"/>
      <c r="BR23" s="620"/>
      <c r="BS23" s="621" t="s">
        <v>61</v>
      </c>
      <c r="BT23" s="621"/>
      <c r="BU23" s="621"/>
      <c r="BV23" s="621"/>
      <c r="BW23" s="621"/>
      <c r="BX23" s="621"/>
      <c r="BY23" s="621"/>
      <c r="BZ23" s="621"/>
      <c r="CA23" s="621"/>
      <c r="CB23" s="625"/>
      <c r="CD23" s="599" t="s">
        <v>154</v>
      </c>
      <c r="CE23" s="600"/>
      <c r="CF23" s="600"/>
      <c r="CG23" s="600"/>
      <c r="CH23" s="600"/>
      <c r="CI23" s="600"/>
      <c r="CJ23" s="600"/>
      <c r="CK23" s="600"/>
      <c r="CL23" s="600"/>
      <c r="CM23" s="600"/>
      <c r="CN23" s="600"/>
      <c r="CO23" s="600"/>
      <c r="CP23" s="600"/>
      <c r="CQ23" s="601"/>
      <c r="CR23" s="599" t="s">
        <v>215</v>
      </c>
      <c r="CS23" s="600"/>
      <c r="CT23" s="600"/>
      <c r="CU23" s="600"/>
      <c r="CV23" s="600"/>
      <c r="CW23" s="600"/>
      <c r="CX23" s="600"/>
      <c r="CY23" s="601"/>
      <c r="CZ23" s="599" t="s">
        <v>216</v>
      </c>
      <c r="DA23" s="600"/>
      <c r="DB23" s="600"/>
      <c r="DC23" s="601"/>
      <c r="DD23" s="599" t="s">
        <v>217</v>
      </c>
      <c r="DE23" s="600"/>
      <c r="DF23" s="600"/>
      <c r="DG23" s="600"/>
      <c r="DH23" s="600"/>
      <c r="DI23" s="600"/>
      <c r="DJ23" s="600"/>
      <c r="DK23" s="601"/>
      <c r="DL23" s="644" t="s">
        <v>218</v>
      </c>
      <c r="DM23" s="645"/>
      <c r="DN23" s="645"/>
      <c r="DO23" s="645"/>
      <c r="DP23" s="645"/>
      <c r="DQ23" s="645"/>
      <c r="DR23" s="645"/>
      <c r="DS23" s="645"/>
      <c r="DT23" s="645"/>
      <c r="DU23" s="645"/>
      <c r="DV23" s="646"/>
      <c r="DW23" s="599" t="s">
        <v>219</v>
      </c>
      <c r="DX23" s="600"/>
      <c r="DY23" s="600"/>
      <c r="DZ23" s="600"/>
      <c r="EA23" s="600"/>
      <c r="EB23" s="600"/>
      <c r="EC23" s="601"/>
    </row>
    <row r="24" spans="2:133" ht="11.25" customHeight="1" x14ac:dyDescent="0.15">
      <c r="B24" s="614" t="s">
        <v>220</v>
      </c>
      <c r="C24" s="615"/>
      <c r="D24" s="615"/>
      <c r="E24" s="615"/>
      <c r="F24" s="615"/>
      <c r="G24" s="615"/>
      <c r="H24" s="615"/>
      <c r="I24" s="615"/>
      <c r="J24" s="615"/>
      <c r="K24" s="615"/>
      <c r="L24" s="615"/>
      <c r="M24" s="615"/>
      <c r="N24" s="615"/>
      <c r="O24" s="615"/>
      <c r="P24" s="615"/>
      <c r="Q24" s="616"/>
      <c r="R24" s="617">
        <v>12378</v>
      </c>
      <c r="S24" s="618"/>
      <c r="T24" s="618"/>
      <c r="U24" s="618"/>
      <c r="V24" s="618"/>
      <c r="W24" s="618"/>
      <c r="X24" s="618"/>
      <c r="Y24" s="619"/>
      <c r="Z24" s="620">
        <v>0.1</v>
      </c>
      <c r="AA24" s="620"/>
      <c r="AB24" s="620"/>
      <c r="AC24" s="620"/>
      <c r="AD24" s="621" t="s">
        <v>61</v>
      </c>
      <c r="AE24" s="621"/>
      <c r="AF24" s="621"/>
      <c r="AG24" s="621"/>
      <c r="AH24" s="621"/>
      <c r="AI24" s="621"/>
      <c r="AJ24" s="621"/>
      <c r="AK24" s="621"/>
      <c r="AL24" s="622" t="s">
        <v>61</v>
      </c>
      <c r="AM24" s="623"/>
      <c r="AN24" s="623"/>
      <c r="AO24" s="624"/>
      <c r="AP24" s="614" t="s">
        <v>221</v>
      </c>
      <c r="AQ24" s="633"/>
      <c r="AR24" s="633"/>
      <c r="AS24" s="633"/>
      <c r="AT24" s="633"/>
      <c r="AU24" s="633"/>
      <c r="AV24" s="633"/>
      <c r="AW24" s="633"/>
      <c r="AX24" s="633"/>
      <c r="AY24" s="633"/>
      <c r="AZ24" s="633"/>
      <c r="BA24" s="633"/>
      <c r="BB24" s="633"/>
      <c r="BC24" s="633"/>
      <c r="BD24" s="633"/>
      <c r="BE24" s="633"/>
      <c r="BF24" s="634"/>
      <c r="BG24" s="617" t="s">
        <v>61</v>
      </c>
      <c r="BH24" s="618"/>
      <c r="BI24" s="618"/>
      <c r="BJ24" s="618"/>
      <c r="BK24" s="618"/>
      <c r="BL24" s="618"/>
      <c r="BM24" s="618"/>
      <c r="BN24" s="619"/>
      <c r="BO24" s="620" t="s">
        <v>61</v>
      </c>
      <c r="BP24" s="620"/>
      <c r="BQ24" s="620"/>
      <c r="BR24" s="620"/>
      <c r="BS24" s="621" t="s">
        <v>61</v>
      </c>
      <c r="BT24" s="621"/>
      <c r="BU24" s="621"/>
      <c r="BV24" s="621"/>
      <c r="BW24" s="621"/>
      <c r="BX24" s="621"/>
      <c r="BY24" s="621"/>
      <c r="BZ24" s="621"/>
      <c r="CA24" s="621"/>
      <c r="CB24" s="625"/>
      <c r="CD24" s="603" t="s">
        <v>222</v>
      </c>
      <c r="CE24" s="604"/>
      <c r="CF24" s="604"/>
      <c r="CG24" s="604"/>
      <c r="CH24" s="604"/>
      <c r="CI24" s="604"/>
      <c r="CJ24" s="604"/>
      <c r="CK24" s="604"/>
      <c r="CL24" s="604"/>
      <c r="CM24" s="604"/>
      <c r="CN24" s="604"/>
      <c r="CO24" s="604"/>
      <c r="CP24" s="604"/>
      <c r="CQ24" s="605"/>
      <c r="CR24" s="606">
        <v>5240694</v>
      </c>
      <c r="CS24" s="607"/>
      <c r="CT24" s="607"/>
      <c r="CU24" s="607"/>
      <c r="CV24" s="607"/>
      <c r="CW24" s="607"/>
      <c r="CX24" s="607"/>
      <c r="CY24" s="608"/>
      <c r="CZ24" s="611">
        <v>44.5</v>
      </c>
      <c r="DA24" s="612"/>
      <c r="DB24" s="612"/>
      <c r="DC24" s="628"/>
      <c r="DD24" s="647">
        <v>2935780</v>
      </c>
      <c r="DE24" s="607"/>
      <c r="DF24" s="607"/>
      <c r="DG24" s="607"/>
      <c r="DH24" s="607"/>
      <c r="DI24" s="607"/>
      <c r="DJ24" s="607"/>
      <c r="DK24" s="608"/>
      <c r="DL24" s="647">
        <v>2822347</v>
      </c>
      <c r="DM24" s="607"/>
      <c r="DN24" s="607"/>
      <c r="DO24" s="607"/>
      <c r="DP24" s="607"/>
      <c r="DQ24" s="607"/>
      <c r="DR24" s="607"/>
      <c r="DS24" s="607"/>
      <c r="DT24" s="607"/>
      <c r="DU24" s="607"/>
      <c r="DV24" s="608"/>
      <c r="DW24" s="611">
        <v>40.799999999999997</v>
      </c>
      <c r="DX24" s="612"/>
      <c r="DY24" s="612"/>
      <c r="DZ24" s="612"/>
      <c r="EA24" s="612"/>
      <c r="EB24" s="612"/>
      <c r="EC24" s="613"/>
    </row>
    <row r="25" spans="2:133" ht="11.25" customHeight="1" x14ac:dyDescent="0.15">
      <c r="B25" s="614" t="s">
        <v>223</v>
      </c>
      <c r="C25" s="615"/>
      <c r="D25" s="615"/>
      <c r="E25" s="615"/>
      <c r="F25" s="615"/>
      <c r="G25" s="615"/>
      <c r="H25" s="615"/>
      <c r="I25" s="615"/>
      <c r="J25" s="615"/>
      <c r="K25" s="615"/>
      <c r="L25" s="615"/>
      <c r="M25" s="615"/>
      <c r="N25" s="615"/>
      <c r="O25" s="615"/>
      <c r="P25" s="615"/>
      <c r="Q25" s="616"/>
      <c r="R25" s="617">
        <v>7319766</v>
      </c>
      <c r="S25" s="618"/>
      <c r="T25" s="618"/>
      <c r="U25" s="618"/>
      <c r="V25" s="618"/>
      <c r="W25" s="618"/>
      <c r="X25" s="618"/>
      <c r="Y25" s="619"/>
      <c r="Z25" s="620">
        <v>60.4</v>
      </c>
      <c r="AA25" s="620"/>
      <c r="AB25" s="620"/>
      <c r="AC25" s="620"/>
      <c r="AD25" s="621">
        <v>6805263</v>
      </c>
      <c r="AE25" s="621"/>
      <c r="AF25" s="621"/>
      <c r="AG25" s="621"/>
      <c r="AH25" s="621"/>
      <c r="AI25" s="621"/>
      <c r="AJ25" s="621"/>
      <c r="AK25" s="621"/>
      <c r="AL25" s="622">
        <v>99.9</v>
      </c>
      <c r="AM25" s="623"/>
      <c r="AN25" s="623"/>
      <c r="AO25" s="624"/>
      <c r="AP25" s="614" t="s">
        <v>224</v>
      </c>
      <c r="AQ25" s="633"/>
      <c r="AR25" s="633"/>
      <c r="AS25" s="633"/>
      <c r="AT25" s="633"/>
      <c r="AU25" s="633"/>
      <c r="AV25" s="633"/>
      <c r="AW25" s="633"/>
      <c r="AX25" s="633"/>
      <c r="AY25" s="633"/>
      <c r="AZ25" s="633"/>
      <c r="BA25" s="633"/>
      <c r="BB25" s="633"/>
      <c r="BC25" s="633"/>
      <c r="BD25" s="633"/>
      <c r="BE25" s="633"/>
      <c r="BF25" s="634"/>
      <c r="BG25" s="617" t="s">
        <v>61</v>
      </c>
      <c r="BH25" s="618"/>
      <c r="BI25" s="618"/>
      <c r="BJ25" s="618"/>
      <c r="BK25" s="618"/>
      <c r="BL25" s="618"/>
      <c r="BM25" s="618"/>
      <c r="BN25" s="619"/>
      <c r="BO25" s="620" t="s">
        <v>61</v>
      </c>
      <c r="BP25" s="620"/>
      <c r="BQ25" s="620"/>
      <c r="BR25" s="620"/>
      <c r="BS25" s="621" t="s">
        <v>61</v>
      </c>
      <c r="BT25" s="621"/>
      <c r="BU25" s="621"/>
      <c r="BV25" s="621"/>
      <c r="BW25" s="621"/>
      <c r="BX25" s="621"/>
      <c r="BY25" s="621"/>
      <c r="BZ25" s="621"/>
      <c r="CA25" s="621"/>
      <c r="CB25" s="625"/>
      <c r="CD25" s="614" t="s">
        <v>225</v>
      </c>
      <c r="CE25" s="615"/>
      <c r="CF25" s="615"/>
      <c r="CG25" s="615"/>
      <c r="CH25" s="615"/>
      <c r="CI25" s="615"/>
      <c r="CJ25" s="615"/>
      <c r="CK25" s="615"/>
      <c r="CL25" s="615"/>
      <c r="CM25" s="615"/>
      <c r="CN25" s="615"/>
      <c r="CO25" s="615"/>
      <c r="CP25" s="615"/>
      <c r="CQ25" s="616"/>
      <c r="CR25" s="617">
        <v>1285305</v>
      </c>
      <c r="CS25" s="648"/>
      <c r="CT25" s="648"/>
      <c r="CU25" s="648"/>
      <c r="CV25" s="648"/>
      <c r="CW25" s="648"/>
      <c r="CX25" s="648"/>
      <c r="CY25" s="649"/>
      <c r="CZ25" s="622">
        <v>10.9</v>
      </c>
      <c r="DA25" s="650"/>
      <c r="DB25" s="650"/>
      <c r="DC25" s="652"/>
      <c r="DD25" s="626">
        <v>1212611</v>
      </c>
      <c r="DE25" s="648"/>
      <c r="DF25" s="648"/>
      <c r="DG25" s="648"/>
      <c r="DH25" s="648"/>
      <c r="DI25" s="648"/>
      <c r="DJ25" s="648"/>
      <c r="DK25" s="649"/>
      <c r="DL25" s="626">
        <v>1099323</v>
      </c>
      <c r="DM25" s="648"/>
      <c r="DN25" s="648"/>
      <c r="DO25" s="648"/>
      <c r="DP25" s="648"/>
      <c r="DQ25" s="648"/>
      <c r="DR25" s="648"/>
      <c r="DS25" s="648"/>
      <c r="DT25" s="648"/>
      <c r="DU25" s="648"/>
      <c r="DV25" s="649"/>
      <c r="DW25" s="622">
        <v>15.9</v>
      </c>
      <c r="DX25" s="650"/>
      <c r="DY25" s="650"/>
      <c r="DZ25" s="650"/>
      <c r="EA25" s="650"/>
      <c r="EB25" s="650"/>
      <c r="EC25" s="651"/>
    </row>
    <row r="26" spans="2:133" ht="11.25" customHeight="1" x14ac:dyDescent="0.15">
      <c r="B26" s="614" t="s">
        <v>226</v>
      </c>
      <c r="C26" s="615"/>
      <c r="D26" s="615"/>
      <c r="E26" s="615"/>
      <c r="F26" s="615"/>
      <c r="G26" s="615"/>
      <c r="H26" s="615"/>
      <c r="I26" s="615"/>
      <c r="J26" s="615"/>
      <c r="K26" s="615"/>
      <c r="L26" s="615"/>
      <c r="M26" s="615"/>
      <c r="N26" s="615"/>
      <c r="O26" s="615"/>
      <c r="P26" s="615"/>
      <c r="Q26" s="616"/>
      <c r="R26" s="617">
        <v>2441</v>
      </c>
      <c r="S26" s="618"/>
      <c r="T26" s="618"/>
      <c r="U26" s="618"/>
      <c r="V26" s="618"/>
      <c r="W26" s="618"/>
      <c r="X26" s="618"/>
      <c r="Y26" s="619"/>
      <c r="Z26" s="620">
        <v>0</v>
      </c>
      <c r="AA26" s="620"/>
      <c r="AB26" s="620"/>
      <c r="AC26" s="620"/>
      <c r="AD26" s="621">
        <v>2441</v>
      </c>
      <c r="AE26" s="621"/>
      <c r="AF26" s="621"/>
      <c r="AG26" s="621"/>
      <c r="AH26" s="621"/>
      <c r="AI26" s="621"/>
      <c r="AJ26" s="621"/>
      <c r="AK26" s="621"/>
      <c r="AL26" s="622">
        <v>0</v>
      </c>
      <c r="AM26" s="623"/>
      <c r="AN26" s="623"/>
      <c r="AO26" s="624"/>
      <c r="AP26" s="614" t="s">
        <v>227</v>
      </c>
      <c r="AQ26" s="633"/>
      <c r="AR26" s="633"/>
      <c r="AS26" s="633"/>
      <c r="AT26" s="633"/>
      <c r="AU26" s="633"/>
      <c r="AV26" s="633"/>
      <c r="AW26" s="633"/>
      <c r="AX26" s="633"/>
      <c r="AY26" s="633"/>
      <c r="AZ26" s="633"/>
      <c r="BA26" s="633"/>
      <c r="BB26" s="633"/>
      <c r="BC26" s="633"/>
      <c r="BD26" s="633"/>
      <c r="BE26" s="633"/>
      <c r="BF26" s="634"/>
      <c r="BG26" s="617" t="s">
        <v>61</v>
      </c>
      <c r="BH26" s="618"/>
      <c r="BI26" s="618"/>
      <c r="BJ26" s="618"/>
      <c r="BK26" s="618"/>
      <c r="BL26" s="618"/>
      <c r="BM26" s="618"/>
      <c r="BN26" s="619"/>
      <c r="BO26" s="620" t="s">
        <v>61</v>
      </c>
      <c r="BP26" s="620"/>
      <c r="BQ26" s="620"/>
      <c r="BR26" s="620"/>
      <c r="BS26" s="621" t="s">
        <v>61</v>
      </c>
      <c r="BT26" s="621"/>
      <c r="BU26" s="621"/>
      <c r="BV26" s="621"/>
      <c r="BW26" s="621"/>
      <c r="BX26" s="621"/>
      <c r="BY26" s="621"/>
      <c r="BZ26" s="621"/>
      <c r="CA26" s="621"/>
      <c r="CB26" s="625"/>
      <c r="CD26" s="614" t="s">
        <v>228</v>
      </c>
      <c r="CE26" s="615"/>
      <c r="CF26" s="615"/>
      <c r="CG26" s="615"/>
      <c r="CH26" s="615"/>
      <c r="CI26" s="615"/>
      <c r="CJ26" s="615"/>
      <c r="CK26" s="615"/>
      <c r="CL26" s="615"/>
      <c r="CM26" s="615"/>
      <c r="CN26" s="615"/>
      <c r="CO26" s="615"/>
      <c r="CP26" s="615"/>
      <c r="CQ26" s="616"/>
      <c r="CR26" s="617">
        <v>813042</v>
      </c>
      <c r="CS26" s="618"/>
      <c r="CT26" s="618"/>
      <c r="CU26" s="618"/>
      <c r="CV26" s="618"/>
      <c r="CW26" s="618"/>
      <c r="CX26" s="618"/>
      <c r="CY26" s="619"/>
      <c r="CZ26" s="622">
        <v>6.9</v>
      </c>
      <c r="DA26" s="650"/>
      <c r="DB26" s="650"/>
      <c r="DC26" s="652"/>
      <c r="DD26" s="626">
        <v>753380</v>
      </c>
      <c r="DE26" s="618"/>
      <c r="DF26" s="618"/>
      <c r="DG26" s="618"/>
      <c r="DH26" s="618"/>
      <c r="DI26" s="618"/>
      <c r="DJ26" s="618"/>
      <c r="DK26" s="619"/>
      <c r="DL26" s="626" t="s">
        <v>61</v>
      </c>
      <c r="DM26" s="618"/>
      <c r="DN26" s="618"/>
      <c r="DO26" s="618"/>
      <c r="DP26" s="618"/>
      <c r="DQ26" s="618"/>
      <c r="DR26" s="618"/>
      <c r="DS26" s="618"/>
      <c r="DT26" s="618"/>
      <c r="DU26" s="618"/>
      <c r="DV26" s="619"/>
      <c r="DW26" s="622" t="s">
        <v>61</v>
      </c>
      <c r="DX26" s="650"/>
      <c r="DY26" s="650"/>
      <c r="DZ26" s="650"/>
      <c r="EA26" s="650"/>
      <c r="EB26" s="650"/>
      <c r="EC26" s="651"/>
    </row>
    <row r="27" spans="2:133" ht="11.25" customHeight="1" x14ac:dyDescent="0.15">
      <c r="B27" s="614" t="s">
        <v>229</v>
      </c>
      <c r="C27" s="615"/>
      <c r="D27" s="615"/>
      <c r="E27" s="615"/>
      <c r="F27" s="615"/>
      <c r="G27" s="615"/>
      <c r="H27" s="615"/>
      <c r="I27" s="615"/>
      <c r="J27" s="615"/>
      <c r="K27" s="615"/>
      <c r="L27" s="615"/>
      <c r="M27" s="615"/>
      <c r="N27" s="615"/>
      <c r="O27" s="615"/>
      <c r="P27" s="615"/>
      <c r="Q27" s="616"/>
      <c r="R27" s="617">
        <v>23868</v>
      </c>
      <c r="S27" s="618"/>
      <c r="T27" s="618"/>
      <c r="U27" s="618"/>
      <c r="V27" s="618"/>
      <c r="W27" s="618"/>
      <c r="X27" s="618"/>
      <c r="Y27" s="619"/>
      <c r="Z27" s="620">
        <v>0.2</v>
      </c>
      <c r="AA27" s="620"/>
      <c r="AB27" s="620"/>
      <c r="AC27" s="620"/>
      <c r="AD27" s="621" t="s">
        <v>61</v>
      </c>
      <c r="AE27" s="621"/>
      <c r="AF27" s="621"/>
      <c r="AG27" s="621"/>
      <c r="AH27" s="621"/>
      <c r="AI27" s="621"/>
      <c r="AJ27" s="621"/>
      <c r="AK27" s="621"/>
      <c r="AL27" s="622" t="s">
        <v>61</v>
      </c>
      <c r="AM27" s="623"/>
      <c r="AN27" s="623"/>
      <c r="AO27" s="624"/>
      <c r="AP27" s="614" t="s">
        <v>230</v>
      </c>
      <c r="AQ27" s="615"/>
      <c r="AR27" s="615"/>
      <c r="AS27" s="615"/>
      <c r="AT27" s="615"/>
      <c r="AU27" s="615"/>
      <c r="AV27" s="615"/>
      <c r="AW27" s="615"/>
      <c r="AX27" s="615"/>
      <c r="AY27" s="615"/>
      <c r="AZ27" s="615"/>
      <c r="BA27" s="615"/>
      <c r="BB27" s="615"/>
      <c r="BC27" s="615"/>
      <c r="BD27" s="615"/>
      <c r="BE27" s="615"/>
      <c r="BF27" s="616"/>
      <c r="BG27" s="617">
        <v>2759344</v>
      </c>
      <c r="BH27" s="618"/>
      <c r="BI27" s="618"/>
      <c r="BJ27" s="618"/>
      <c r="BK27" s="618"/>
      <c r="BL27" s="618"/>
      <c r="BM27" s="618"/>
      <c r="BN27" s="619"/>
      <c r="BO27" s="620">
        <v>100</v>
      </c>
      <c r="BP27" s="620"/>
      <c r="BQ27" s="620"/>
      <c r="BR27" s="620"/>
      <c r="BS27" s="621" t="s">
        <v>61</v>
      </c>
      <c r="BT27" s="621"/>
      <c r="BU27" s="621"/>
      <c r="BV27" s="621"/>
      <c r="BW27" s="621"/>
      <c r="BX27" s="621"/>
      <c r="BY27" s="621"/>
      <c r="BZ27" s="621"/>
      <c r="CA27" s="621"/>
      <c r="CB27" s="625"/>
      <c r="CD27" s="614" t="s">
        <v>231</v>
      </c>
      <c r="CE27" s="615"/>
      <c r="CF27" s="615"/>
      <c r="CG27" s="615"/>
      <c r="CH27" s="615"/>
      <c r="CI27" s="615"/>
      <c r="CJ27" s="615"/>
      <c r="CK27" s="615"/>
      <c r="CL27" s="615"/>
      <c r="CM27" s="615"/>
      <c r="CN27" s="615"/>
      <c r="CO27" s="615"/>
      <c r="CP27" s="615"/>
      <c r="CQ27" s="616"/>
      <c r="CR27" s="617">
        <v>2894456</v>
      </c>
      <c r="CS27" s="648"/>
      <c r="CT27" s="648"/>
      <c r="CU27" s="648"/>
      <c r="CV27" s="648"/>
      <c r="CW27" s="648"/>
      <c r="CX27" s="648"/>
      <c r="CY27" s="649"/>
      <c r="CZ27" s="622">
        <v>24.6</v>
      </c>
      <c r="DA27" s="650"/>
      <c r="DB27" s="650"/>
      <c r="DC27" s="652"/>
      <c r="DD27" s="626">
        <v>700438</v>
      </c>
      <c r="DE27" s="648"/>
      <c r="DF27" s="648"/>
      <c r="DG27" s="648"/>
      <c r="DH27" s="648"/>
      <c r="DI27" s="648"/>
      <c r="DJ27" s="648"/>
      <c r="DK27" s="649"/>
      <c r="DL27" s="626">
        <v>700293</v>
      </c>
      <c r="DM27" s="648"/>
      <c r="DN27" s="648"/>
      <c r="DO27" s="648"/>
      <c r="DP27" s="648"/>
      <c r="DQ27" s="648"/>
      <c r="DR27" s="648"/>
      <c r="DS27" s="648"/>
      <c r="DT27" s="648"/>
      <c r="DU27" s="648"/>
      <c r="DV27" s="649"/>
      <c r="DW27" s="622">
        <v>10.1</v>
      </c>
      <c r="DX27" s="650"/>
      <c r="DY27" s="650"/>
      <c r="DZ27" s="650"/>
      <c r="EA27" s="650"/>
      <c r="EB27" s="650"/>
      <c r="EC27" s="651"/>
    </row>
    <row r="28" spans="2:133" ht="11.25" customHeight="1" x14ac:dyDescent="0.15">
      <c r="B28" s="614" t="s">
        <v>232</v>
      </c>
      <c r="C28" s="615"/>
      <c r="D28" s="615"/>
      <c r="E28" s="615"/>
      <c r="F28" s="615"/>
      <c r="G28" s="615"/>
      <c r="H28" s="615"/>
      <c r="I28" s="615"/>
      <c r="J28" s="615"/>
      <c r="K28" s="615"/>
      <c r="L28" s="615"/>
      <c r="M28" s="615"/>
      <c r="N28" s="615"/>
      <c r="O28" s="615"/>
      <c r="P28" s="615"/>
      <c r="Q28" s="616"/>
      <c r="R28" s="617">
        <v>65737</v>
      </c>
      <c r="S28" s="618"/>
      <c r="T28" s="618"/>
      <c r="U28" s="618"/>
      <c r="V28" s="618"/>
      <c r="W28" s="618"/>
      <c r="X28" s="618"/>
      <c r="Y28" s="619"/>
      <c r="Z28" s="620">
        <v>0.5</v>
      </c>
      <c r="AA28" s="620"/>
      <c r="AB28" s="620"/>
      <c r="AC28" s="620"/>
      <c r="AD28" s="621">
        <v>5411</v>
      </c>
      <c r="AE28" s="621"/>
      <c r="AF28" s="621"/>
      <c r="AG28" s="621"/>
      <c r="AH28" s="621"/>
      <c r="AI28" s="621"/>
      <c r="AJ28" s="621"/>
      <c r="AK28" s="621"/>
      <c r="AL28" s="622">
        <v>0.1</v>
      </c>
      <c r="AM28" s="623"/>
      <c r="AN28" s="623"/>
      <c r="AO28" s="624"/>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20"/>
      <c r="BP28" s="620"/>
      <c r="BQ28" s="620"/>
      <c r="BR28" s="620"/>
      <c r="BS28" s="626"/>
      <c r="BT28" s="618"/>
      <c r="BU28" s="618"/>
      <c r="BV28" s="618"/>
      <c r="BW28" s="618"/>
      <c r="BX28" s="618"/>
      <c r="BY28" s="618"/>
      <c r="BZ28" s="618"/>
      <c r="CA28" s="618"/>
      <c r="CB28" s="627"/>
      <c r="CD28" s="614" t="s">
        <v>233</v>
      </c>
      <c r="CE28" s="615"/>
      <c r="CF28" s="615"/>
      <c r="CG28" s="615"/>
      <c r="CH28" s="615"/>
      <c r="CI28" s="615"/>
      <c r="CJ28" s="615"/>
      <c r="CK28" s="615"/>
      <c r="CL28" s="615"/>
      <c r="CM28" s="615"/>
      <c r="CN28" s="615"/>
      <c r="CO28" s="615"/>
      <c r="CP28" s="615"/>
      <c r="CQ28" s="616"/>
      <c r="CR28" s="617">
        <v>1060933</v>
      </c>
      <c r="CS28" s="618"/>
      <c r="CT28" s="618"/>
      <c r="CU28" s="618"/>
      <c r="CV28" s="618"/>
      <c r="CW28" s="618"/>
      <c r="CX28" s="618"/>
      <c r="CY28" s="619"/>
      <c r="CZ28" s="622">
        <v>9</v>
      </c>
      <c r="DA28" s="650"/>
      <c r="DB28" s="650"/>
      <c r="DC28" s="652"/>
      <c r="DD28" s="626">
        <v>1022731</v>
      </c>
      <c r="DE28" s="618"/>
      <c r="DF28" s="618"/>
      <c r="DG28" s="618"/>
      <c r="DH28" s="618"/>
      <c r="DI28" s="618"/>
      <c r="DJ28" s="618"/>
      <c r="DK28" s="619"/>
      <c r="DL28" s="626">
        <v>1022731</v>
      </c>
      <c r="DM28" s="618"/>
      <c r="DN28" s="618"/>
      <c r="DO28" s="618"/>
      <c r="DP28" s="618"/>
      <c r="DQ28" s="618"/>
      <c r="DR28" s="618"/>
      <c r="DS28" s="618"/>
      <c r="DT28" s="618"/>
      <c r="DU28" s="618"/>
      <c r="DV28" s="619"/>
      <c r="DW28" s="622">
        <v>14.8</v>
      </c>
      <c r="DX28" s="650"/>
      <c r="DY28" s="650"/>
      <c r="DZ28" s="650"/>
      <c r="EA28" s="650"/>
      <c r="EB28" s="650"/>
      <c r="EC28" s="651"/>
    </row>
    <row r="29" spans="2:133" ht="11.25" customHeight="1" x14ac:dyDescent="0.15">
      <c r="B29" s="614" t="s">
        <v>234</v>
      </c>
      <c r="C29" s="615"/>
      <c r="D29" s="615"/>
      <c r="E29" s="615"/>
      <c r="F29" s="615"/>
      <c r="G29" s="615"/>
      <c r="H29" s="615"/>
      <c r="I29" s="615"/>
      <c r="J29" s="615"/>
      <c r="K29" s="615"/>
      <c r="L29" s="615"/>
      <c r="M29" s="615"/>
      <c r="N29" s="615"/>
      <c r="O29" s="615"/>
      <c r="P29" s="615"/>
      <c r="Q29" s="616"/>
      <c r="R29" s="617">
        <v>14245</v>
      </c>
      <c r="S29" s="618"/>
      <c r="T29" s="618"/>
      <c r="U29" s="618"/>
      <c r="V29" s="618"/>
      <c r="W29" s="618"/>
      <c r="X29" s="618"/>
      <c r="Y29" s="619"/>
      <c r="Z29" s="620">
        <v>0.1</v>
      </c>
      <c r="AA29" s="620"/>
      <c r="AB29" s="620"/>
      <c r="AC29" s="620"/>
      <c r="AD29" s="621" t="s">
        <v>61</v>
      </c>
      <c r="AE29" s="621"/>
      <c r="AF29" s="621"/>
      <c r="AG29" s="621"/>
      <c r="AH29" s="621"/>
      <c r="AI29" s="621"/>
      <c r="AJ29" s="621"/>
      <c r="AK29" s="621"/>
      <c r="AL29" s="622" t="s">
        <v>61</v>
      </c>
      <c r="AM29" s="623"/>
      <c r="AN29" s="623"/>
      <c r="AO29" s="624"/>
      <c r="AP29" s="638"/>
      <c r="AQ29" s="639"/>
      <c r="AR29" s="639"/>
      <c r="AS29" s="639"/>
      <c r="AT29" s="639"/>
      <c r="AU29" s="639"/>
      <c r="AV29" s="639"/>
      <c r="AW29" s="639"/>
      <c r="AX29" s="639"/>
      <c r="AY29" s="639"/>
      <c r="AZ29" s="639"/>
      <c r="BA29" s="639"/>
      <c r="BB29" s="639"/>
      <c r="BC29" s="639"/>
      <c r="BD29" s="639"/>
      <c r="BE29" s="639"/>
      <c r="BF29" s="640"/>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5"/>
      <c r="CD29" s="655" t="s">
        <v>235</v>
      </c>
      <c r="CE29" s="656"/>
      <c r="CF29" s="614" t="s">
        <v>236</v>
      </c>
      <c r="CG29" s="615"/>
      <c r="CH29" s="615"/>
      <c r="CI29" s="615"/>
      <c r="CJ29" s="615"/>
      <c r="CK29" s="615"/>
      <c r="CL29" s="615"/>
      <c r="CM29" s="615"/>
      <c r="CN29" s="615"/>
      <c r="CO29" s="615"/>
      <c r="CP29" s="615"/>
      <c r="CQ29" s="616"/>
      <c r="CR29" s="617">
        <v>1060933</v>
      </c>
      <c r="CS29" s="648"/>
      <c r="CT29" s="648"/>
      <c r="CU29" s="648"/>
      <c r="CV29" s="648"/>
      <c r="CW29" s="648"/>
      <c r="CX29" s="648"/>
      <c r="CY29" s="649"/>
      <c r="CZ29" s="622">
        <v>9</v>
      </c>
      <c r="DA29" s="650"/>
      <c r="DB29" s="650"/>
      <c r="DC29" s="652"/>
      <c r="DD29" s="626">
        <v>1022731</v>
      </c>
      <c r="DE29" s="648"/>
      <c r="DF29" s="648"/>
      <c r="DG29" s="648"/>
      <c r="DH29" s="648"/>
      <c r="DI29" s="648"/>
      <c r="DJ29" s="648"/>
      <c r="DK29" s="649"/>
      <c r="DL29" s="626">
        <v>1022731</v>
      </c>
      <c r="DM29" s="648"/>
      <c r="DN29" s="648"/>
      <c r="DO29" s="648"/>
      <c r="DP29" s="648"/>
      <c r="DQ29" s="648"/>
      <c r="DR29" s="648"/>
      <c r="DS29" s="648"/>
      <c r="DT29" s="648"/>
      <c r="DU29" s="648"/>
      <c r="DV29" s="649"/>
      <c r="DW29" s="622">
        <v>14.8</v>
      </c>
      <c r="DX29" s="650"/>
      <c r="DY29" s="650"/>
      <c r="DZ29" s="650"/>
      <c r="EA29" s="650"/>
      <c r="EB29" s="650"/>
      <c r="EC29" s="651"/>
    </row>
    <row r="30" spans="2:133" ht="11.25" customHeight="1" x14ac:dyDescent="0.15">
      <c r="B30" s="614" t="s">
        <v>237</v>
      </c>
      <c r="C30" s="615"/>
      <c r="D30" s="615"/>
      <c r="E30" s="615"/>
      <c r="F30" s="615"/>
      <c r="G30" s="615"/>
      <c r="H30" s="615"/>
      <c r="I30" s="615"/>
      <c r="J30" s="615"/>
      <c r="K30" s="615"/>
      <c r="L30" s="615"/>
      <c r="M30" s="615"/>
      <c r="N30" s="615"/>
      <c r="O30" s="615"/>
      <c r="P30" s="615"/>
      <c r="Q30" s="616"/>
      <c r="R30" s="617">
        <v>2322006</v>
      </c>
      <c r="S30" s="618"/>
      <c r="T30" s="618"/>
      <c r="U30" s="618"/>
      <c r="V30" s="618"/>
      <c r="W30" s="618"/>
      <c r="X30" s="618"/>
      <c r="Y30" s="619"/>
      <c r="Z30" s="620">
        <v>19.100000000000001</v>
      </c>
      <c r="AA30" s="620"/>
      <c r="AB30" s="620"/>
      <c r="AC30" s="620"/>
      <c r="AD30" s="621" t="s">
        <v>61</v>
      </c>
      <c r="AE30" s="621"/>
      <c r="AF30" s="621"/>
      <c r="AG30" s="621"/>
      <c r="AH30" s="621"/>
      <c r="AI30" s="621"/>
      <c r="AJ30" s="621"/>
      <c r="AK30" s="621"/>
      <c r="AL30" s="622" t="s">
        <v>61</v>
      </c>
      <c r="AM30" s="623"/>
      <c r="AN30" s="623"/>
      <c r="AO30" s="624"/>
      <c r="AP30" s="599" t="s">
        <v>154</v>
      </c>
      <c r="AQ30" s="600"/>
      <c r="AR30" s="600"/>
      <c r="AS30" s="600"/>
      <c r="AT30" s="600"/>
      <c r="AU30" s="600"/>
      <c r="AV30" s="600"/>
      <c r="AW30" s="600"/>
      <c r="AX30" s="600"/>
      <c r="AY30" s="600"/>
      <c r="AZ30" s="600"/>
      <c r="BA30" s="600"/>
      <c r="BB30" s="600"/>
      <c r="BC30" s="600"/>
      <c r="BD30" s="600"/>
      <c r="BE30" s="600"/>
      <c r="BF30" s="601"/>
      <c r="BG30" s="599" t="s">
        <v>238</v>
      </c>
      <c r="BH30" s="653"/>
      <c r="BI30" s="653"/>
      <c r="BJ30" s="653"/>
      <c r="BK30" s="653"/>
      <c r="BL30" s="653"/>
      <c r="BM30" s="653"/>
      <c r="BN30" s="653"/>
      <c r="BO30" s="653"/>
      <c r="BP30" s="653"/>
      <c r="BQ30" s="654"/>
      <c r="BR30" s="599" t="s">
        <v>239</v>
      </c>
      <c r="BS30" s="653"/>
      <c r="BT30" s="653"/>
      <c r="BU30" s="653"/>
      <c r="BV30" s="653"/>
      <c r="BW30" s="653"/>
      <c r="BX30" s="653"/>
      <c r="BY30" s="653"/>
      <c r="BZ30" s="653"/>
      <c r="CA30" s="653"/>
      <c r="CB30" s="654"/>
      <c r="CD30" s="657"/>
      <c r="CE30" s="658"/>
      <c r="CF30" s="614" t="s">
        <v>240</v>
      </c>
      <c r="CG30" s="615"/>
      <c r="CH30" s="615"/>
      <c r="CI30" s="615"/>
      <c r="CJ30" s="615"/>
      <c r="CK30" s="615"/>
      <c r="CL30" s="615"/>
      <c r="CM30" s="615"/>
      <c r="CN30" s="615"/>
      <c r="CO30" s="615"/>
      <c r="CP30" s="615"/>
      <c r="CQ30" s="616"/>
      <c r="CR30" s="617">
        <v>1023689</v>
      </c>
      <c r="CS30" s="618"/>
      <c r="CT30" s="618"/>
      <c r="CU30" s="618"/>
      <c r="CV30" s="618"/>
      <c r="CW30" s="618"/>
      <c r="CX30" s="618"/>
      <c r="CY30" s="619"/>
      <c r="CZ30" s="622">
        <v>8.6999999999999993</v>
      </c>
      <c r="DA30" s="650"/>
      <c r="DB30" s="650"/>
      <c r="DC30" s="652"/>
      <c r="DD30" s="626">
        <v>985487</v>
      </c>
      <c r="DE30" s="618"/>
      <c r="DF30" s="618"/>
      <c r="DG30" s="618"/>
      <c r="DH30" s="618"/>
      <c r="DI30" s="618"/>
      <c r="DJ30" s="618"/>
      <c r="DK30" s="619"/>
      <c r="DL30" s="626">
        <v>985487</v>
      </c>
      <c r="DM30" s="618"/>
      <c r="DN30" s="618"/>
      <c r="DO30" s="618"/>
      <c r="DP30" s="618"/>
      <c r="DQ30" s="618"/>
      <c r="DR30" s="618"/>
      <c r="DS30" s="618"/>
      <c r="DT30" s="618"/>
      <c r="DU30" s="618"/>
      <c r="DV30" s="619"/>
      <c r="DW30" s="622">
        <v>14.3</v>
      </c>
      <c r="DX30" s="650"/>
      <c r="DY30" s="650"/>
      <c r="DZ30" s="650"/>
      <c r="EA30" s="650"/>
      <c r="EB30" s="650"/>
      <c r="EC30" s="651"/>
    </row>
    <row r="31" spans="2:133" ht="11.25" customHeight="1" x14ac:dyDescent="0.15">
      <c r="B31" s="630" t="s">
        <v>241</v>
      </c>
      <c r="C31" s="631"/>
      <c r="D31" s="631"/>
      <c r="E31" s="631"/>
      <c r="F31" s="631"/>
      <c r="G31" s="631"/>
      <c r="H31" s="631"/>
      <c r="I31" s="631"/>
      <c r="J31" s="631"/>
      <c r="K31" s="631"/>
      <c r="L31" s="631"/>
      <c r="M31" s="631"/>
      <c r="N31" s="631"/>
      <c r="O31" s="631"/>
      <c r="P31" s="631"/>
      <c r="Q31" s="632"/>
      <c r="R31" s="617">
        <v>542</v>
      </c>
      <c r="S31" s="618"/>
      <c r="T31" s="618"/>
      <c r="U31" s="618"/>
      <c r="V31" s="618"/>
      <c r="W31" s="618"/>
      <c r="X31" s="618"/>
      <c r="Y31" s="619"/>
      <c r="Z31" s="620">
        <v>0</v>
      </c>
      <c r="AA31" s="620"/>
      <c r="AB31" s="620"/>
      <c r="AC31" s="620"/>
      <c r="AD31" s="621">
        <v>542</v>
      </c>
      <c r="AE31" s="621"/>
      <c r="AF31" s="621"/>
      <c r="AG31" s="621"/>
      <c r="AH31" s="621"/>
      <c r="AI31" s="621"/>
      <c r="AJ31" s="621"/>
      <c r="AK31" s="621"/>
      <c r="AL31" s="622">
        <v>0</v>
      </c>
      <c r="AM31" s="623"/>
      <c r="AN31" s="623"/>
      <c r="AO31" s="624"/>
      <c r="AP31" s="661" t="s">
        <v>242</v>
      </c>
      <c r="AQ31" s="662"/>
      <c r="AR31" s="662"/>
      <c r="AS31" s="662"/>
      <c r="AT31" s="667" t="s">
        <v>243</v>
      </c>
      <c r="AU31" s="77"/>
      <c r="AV31" s="77"/>
      <c r="AW31" s="77"/>
      <c r="AX31" s="603" t="s">
        <v>119</v>
      </c>
      <c r="AY31" s="604"/>
      <c r="AZ31" s="604"/>
      <c r="BA31" s="604"/>
      <c r="BB31" s="604"/>
      <c r="BC31" s="604"/>
      <c r="BD31" s="604"/>
      <c r="BE31" s="604"/>
      <c r="BF31" s="605"/>
      <c r="BG31" s="670">
        <v>99.1</v>
      </c>
      <c r="BH31" s="671"/>
      <c r="BI31" s="671"/>
      <c r="BJ31" s="671"/>
      <c r="BK31" s="671"/>
      <c r="BL31" s="671"/>
      <c r="BM31" s="612">
        <v>96.9</v>
      </c>
      <c r="BN31" s="671"/>
      <c r="BO31" s="671"/>
      <c r="BP31" s="671"/>
      <c r="BQ31" s="672"/>
      <c r="BR31" s="670">
        <v>99.1</v>
      </c>
      <c r="BS31" s="671"/>
      <c r="BT31" s="671"/>
      <c r="BU31" s="671"/>
      <c r="BV31" s="671"/>
      <c r="BW31" s="671"/>
      <c r="BX31" s="612">
        <v>96.4</v>
      </c>
      <c r="BY31" s="671"/>
      <c r="BZ31" s="671"/>
      <c r="CA31" s="671"/>
      <c r="CB31" s="672"/>
      <c r="CD31" s="657"/>
      <c r="CE31" s="658"/>
      <c r="CF31" s="614" t="s">
        <v>244</v>
      </c>
      <c r="CG31" s="615"/>
      <c r="CH31" s="615"/>
      <c r="CI31" s="615"/>
      <c r="CJ31" s="615"/>
      <c r="CK31" s="615"/>
      <c r="CL31" s="615"/>
      <c r="CM31" s="615"/>
      <c r="CN31" s="615"/>
      <c r="CO31" s="615"/>
      <c r="CP31" s="615"/>
      <c r="CQ31" s="616"/>
      <c r="CR31" s="617">
        <v>37244</v>
      </c>
      <c r="CS31" s="648"/>
      <c r="CT31" s="648"/>
      <c r="CU31" s="648"/>
      <c r="CV31" s="648"/>
      <c r="CW31" s="648"/>
      <c r="CX31" s="648"/>
      <c r="CY31" s="649"/>
      <c r="CZ31" s="622">
        <v>0.3</v>
      </c>
      <c r="DA31" s="650"/>
      <c r="DB31" s="650"/>
      <c r="DC31" s="652"/>
      <c r="DD31" s="626">
        <v>37244</v>
      </c>
      <c r="DE31" s="648"/>
      <c r="DF31" s="648"/>
      <c r="DG31" s="648"/>
      <c r="DH31" s="648"/>
      <c r="DI31" s="648"/>
      <c r="DJ31" s="648"/>
      <c r="DK31" s="649"/>
      <c r="DL31" s="626">
        <v>37244</v>
      </c>
      <c r="DM31" s="648"/>
      <c r="DN31" s="648"/>
      <c r="DO31" s="648"/>
      <c r="DP31" s="648"/>
      <c r="DQ31" s="648"/>
      <c r="DR31" s="648"/>
      <c r="DS31" s="648"/>
      <c r="DT31" s="648"/>
      <c r="DU31" s="648"/>
      <c r="DV31" s="649"/>
      <c r="DW31" s="622">
        <v>0.5</v>
      </c>
      <c r="DX31" s="650"/>
      <c r="DY31" s="650"/>
      <c r="DZ31" s="650"/>
      <c r="EA31" s="650"/>
      <c r="EB31" s="650"/>
      <c r="EC31" s="651"/>
    </row>
    <row r="32" spans="2:133" ht="11.25" customHeight="1" x14ac:dyDescent="0.15">
      <c r="B32" s="614" t="s">
        <v>245</v>
      </c>
      <c r="C32" s="615"/>
      <c r="D32" s="615"/>
      <c r="E32" s="615"/>
      <c r="F32" s="615"/>
      <c r="G32" s="615"/>
      <c r="H32" s="615"/>
      <c r="I32" s="615"/>
      <c r="J32" s="615"/>
      <c r="K32" s="615"/>
      <c r="L32" s="615"/>
      <c r="M32" s="615"/>
      <c r="N32" s="615"/>
      <c r="O32" s="615"/>
      <c r="P32" s="615"/>
      <c r="Q32" s="616"/>
      <c r="R32" s="617">
        <v>1384322</v>
      </c>
      <c r="S32" s="618"/>
      <c r="T32" s="618"/>
      <c r="U32" s="618"/>
      <c r="V32" s="618"/>
      <c r="W32" s="618"/>
      <c r="X32" s="618"/>
      <c r="Y32" s="619"/>
      <c r="Z32" s="620">
        <v>11.4</v>
      </c>
      <c r="AA32" s="620"/>
      <c r="AB32" s="620"/>
      <c r="AC32" s="620"/>
      <c r="AD32" s="621" t="s">
        <v>61</v>
      </c>
      <c r="AE32" s="621"/>
      <c r="AF32" s="621"/>
      <c r="AG32" s="621"/>
      <c r="AH32" s="621"/>
      <c r="AI32" s="621"/>
      <c r="AJ32" s="621"/>
      <c r="AK32" s="621"/>
      <c r="AL32" s="622" t="s">
        <v>61</v>
      </c>
      <c r="AM32" s="623"/>
      <c r="AN32" s="623"/>
      <c r="AO32" s="624"/>
      <c r="AP32" s="663"/>
      <c r="AQ32" s="664"/>
      <c r="AR32" s="664"/>
      <c r="AS32" s="664"/>
      <c r="AT32" s="668"/>
      <c r="AU32" s="73" t="s">
        <v>246</v>
      </c>
      <c r="AX32" s="614" t="s">
        <v>247</v>
      </c>
      <c r="AY32" s="615"/>
      <c r="AZ32" s="615"/>
      <c r="BA32" s="615"/>
      <c r="BB32" s="615"/>
      <c r="BC32" s="615"/>
      <c r="BD32" s="615"/>
      <c r="BE32" s="615"/>
      <c r="BF32" s="616"/>
      <c r="BG32" s="673">
        <v>99.1</v>
      </c>
      <c r="BH32" s="648"/>
      <c r="BI32" s="648"/>
      <c r="BJ32" s="648"/>
      <c r="BK32" s="648"/>
      <c r="BL32" s="648"/>
      <c r="BM32" s="623">
        <v>97.1</v>
      </c>
      <c r="BN32" s="648"/>
      <c r="BO32" s="648"/>
      <c r="BP32" s="648"/>
      <c r="BQ32" s="674"/>
      <c r="BR32" s="673">
        <v>99.1</v>
      </c>
      <c r="BS32" s="648"/>
      <c r="BT32" s="648"/>
      <c r="BU32" s="648"/>
      <c r="BV32" s="648"/>
      <c r="BW32" s="648"/>
      <c r="BX32" s="623">
        <v>96.8</v>
      </c>
      <c r="BY32" s="648"/>
      <c r="BZ32" s="648"/>
      <c r="CA32" s="648"/>
      <c r="CB32" s="674"/>
      <c r="CD32" s="659"/>
      <c r="CE32" s="660"/>
      <c r="CF32" s="614" t="s">
        <v>248</v>
      </c>
      <c r="CG32" s="615"/>
      <c r="CH32" s="615"/>
      <c r="CI32" s="615"/>
      <c r="CJ32" s="615"/>
      <c r="CK32" s="615"/>
      <c r="CL32" s="615"/>
      <c r="CM32" s="615"/>
      <c r="CN32" s="615"/>
      <c r="CO32" s="615"/>
      <c r="CP32" s="615"/>
      <c r="CQ32" s="616"/>
      <c r="CR32" s="617" t="s">
        <v>61</v>
      </c>
      <c r="CS32" s="618"/>
      <c r="CT32" s="618"/>
      <c r="CU32" s="618"/>
      <c r="CV32" s="618"/>
      <c r="CW32" s="618"/>
      <c r="CX32" s="618"/>
      <c r="CY32" s="619"/>
      <c r="CZ32" s="622" t="s">
        <v>61</v>
      </c>
      <c r="DA32" s="650"/>
      <c r="DB32" s="650"/>
      <c r="DC32" s="652"/>
      <c r="DD32" s="626" t="s">
        <v>61</v>
      </c>
      <c r="DE32" s="618"/>
      <c r="DF32" s="618"/>
      <c r="DG32" s="618"/>
      <c r="DH32" s="618"/>
      <c r="DI32" s="618"/>
      <c r="DJ32" s="618"/>
      <c r="DK32" s="619"/>
      <c r="DL32" s="626" t="s">
        <v>61</v>
      </c>
      <c r="DM32" s="618"/>
      <c r="DN32" s="618"/>
      <c r="DO32" s="618"/>
      <c r="DP32" s="618"/>
      <c r="DQ32" s="618"/>
      <c r="DR32" s="618"/>
      <c r="DS32" s="618"/>
      <c r="DT32" s="618"/>
      <c r="DU32" s="618"/>
      <c r="DV32" s="619"/>
      <c r="DW32" s="622" t="s">
        <v>61</v>
      </c>
      <c r="DX32" s="650"/>
      <c r="DY32" s="650"/>
      <c r="DZ32" s="650"/>
      <c r="EA32" s="650"/>
      <c r="EB32" s="650"/>
      <c r="EC32" s="651"/>
    </row>
    <row r="33" spans="2:133" ht="11.25" customHeight="1" x14ac:dyDescent="0.15">
      <c r="B33" s="614" t="s">
        <v>249</v>
      </c>
      <c r="C33" s="615"/>
      <c r="D33" s="615"/>
      <c r="E33" s="615"/>
      <c r="F33" s="615"/>
      <c r="G33" s="615"/>
      <c r="H33" s="615"/>
      <c r="I33" s="615"/>
      <c r="J33" s="615"/>
      <c r="K33" s="615"/>
      <c r="L33" s="615"/>
      <c r="M33" s="615"/>
      <c r="N33" s="615"/>
      <c r="O33" s="615"/>
      <c r="P33" s="615"/>
      <c r="Q33" s="616"/>
      <c r="R33" s="617">
        <v>20513</v>
      </c>
      <c r="S33" s="618"/>
      <c r="T33" s="618"/>
      <c r="U33" s="618"/>
      <c r="V33" s="618"/>
      <c r="W33" s="618"/>
      <c r="X33" s="618"/>
      <c r="Y33" s="619"/>
      <c r="Z33" s="620">
        <v>0.2</v>
      </c>
      <c r="AA33" s="620"/>
      <c r="AB33" s="620"/>
      <c r="AC33" s="620"/>
      <c r="AD33" s="621" t="s">
        <v>61</v>
      </c>
      <c r="AE33" s="621"/>
      <c r="AF33" s="621"/>
      <c r="AG33" s="621"/>
      <c r="AH33" s="621"/>
      <c r="AI33" s="621"/>
      <c r="AJ33" s="621"/>
      <c r="AK33" s="621"/>
      <c r="AL33" s="622" t="s">
        <v>61</v>
      </c>
      <c r="AM33" s="623"/>
      <c r="AN33" s="623"/>
      <c r="AO33" s="624"/>
      <c r="AP33" s="665"/>
      <c r="AQ33" s="666"/>
      <c r="AR33" s="666"/>
      <c r="AS33" s="666"/>
      <c r="AT33" s="669"/>
      <c r="AU33" s="78"/>
      <c r="AV33" s="78"/>
      <c r="AW33" s="78"/>
      <c r="AX33" s="638" t="s">
        <v>250</v>
      </c>
      <c r="AY33" s="639"/>
      <c r="AZ33" s="639"/>
      <c r="BA33" s="639"/>
      <c r="BB33" s="639"/>
      <c r="BC33" s="639"/>
      <c r="BD33" s="639"/>
      <c r="BE33" s="639"/>
      <c r="BF33" s="640"/>
      <c r="BG33" s="675">
        <v>99</v>
      </c>
      <c r="BH33" s="676"/>
      <c r="BI33" s="676"/>
      <c r="BJ33" s="676"/>
      <c r="BK33" s="676"/>
      <c r="BL33" s="676"/>
      <c r="BM33" s="677">
        <v>96.2</v>
      </c>
      <c r="BN33" s="676"/>
      <c r="BO33" s="676"/>
      <c r="BP33" s="676"/>
      <c r="BQ33" s="678"/>
      <c r="BR33" s="675">
        <v>99</v>
      </c>
      <c r="BS33" s="676"/>
      <c r="BT33" s="676"/>
      <c r="BU33" s="676"/>
      <c r="BV33" s="676"/>
      <c r="BW33" s="676"/>
      <c r="BX33" s="677">
        <v>95.4</v>
      </c>
      <c r="BY33" s="676"/>
      <c r="BZ33" s="676"/>
      <c r="CA33" s="676"/>
      <c r="CB33" s="678"/>
      <c r="CD33" s="614" t="s">
        <v>251</v>
      </c>
      <c r="CE33" s="615"/>
      <c r="CF33" s="615"/>
      <c r="CG33" s="615"/>
      <c r="CH33" s="615"/>
      <c r="CI33" s="615"/>
      <c r="CJ33" s="615"/>
      <c r="CK33" s="615"/>
      <c r="CL33" s="615"/>
      <c r="CM33" s="615"/>
      <c r="CN33" s="615"/>
      <c r="CO33" s="615"/>
      <c r="CP33" s="615"/>
      <c r="CQ33" s="616"/>
      <c r="CR33" s="617">
        <v>5589206</v>
      </c>
      <c r="CS33" s="648"/>
      <c r="CT33" s="648"/>
      <c r="CU33" s="648"/>
      <c r="CV33" s="648"/>
      <c r="CW33" s="648"/>
      <c r="CX33" s="648"/>
      <c r="CY33" s="649"/>
      <c r="CZ33" s="622">
        <v>47.5</v>
      </c>
      <c r="DA33" s="650"/>
      <c r="DB33" s="650"/>
      <c r="DC33" s="652"/>
      <c r="DD33" s="626">
        <v>4663786</v>
      </c>
      <c r="DE33" s="648"/>
      <c r="DF33" s="648"/>
      <c r="DG33" s="648"/>
      <c r="DH33" s="648"/>
      <c r="DI33" s="648"/>
      <c r="DJ33" s="648"/>
      <c r="DK33" s="649"/>
      <c r="DL33" s="626">
        <v>3621714</v>
      </c>
      <c r="DM33" s="648"/>
      <c r="DN33" s="648"/>
      <c r="DO33" s="648"/>
      <c r="DP33" s="648"/>
      <c r="DQ33" s="648"/>
      <c r="DR33" s="648"/>
      <c r="DS33" s="648"/>
      <c r="DT33" s="648"/>
      <c r="DU33" s="648"/>
      <c r="DV33" s="649"/>
      <c r="DW33" s="622">
        <v>52.4</v>
      </c>
      <c r="DX33" s="650"/>
      <c r="DY33" s="650"/>
      <c r="DZ33" s="650"/>
      <c r="EA33" s="650"/>
      <c r="EB33" s="650"/>
      <c r="EC33" s="651"/>
    </row>
    <row r="34" spans="2:133" ht="11.25" customHeight="1" x14ac:dyDescent="0.15">
      <c r="B34" s="614" t="s">
        <v>252</v>
      </c>
      <c r="C34" s="615"/>
      <c r="D34" s="615"/>
      <c r="E34" s="615"/>
      <c r="F34" s="615"/>
      <c r="G34" s="615"/>
      <c r="H34" s="615"/>
      <c r="I34" s="615"/>
      <c r="J34" s="615"/>
      <c r="K34" s="615"/>
      <c r="L34" s="615"/>
      <c r="M34" s="615"/>
      <c r="N34" s="615"/>
      <c r="O34" s="615"/>
      <c r="P34" s="615"/>
      <c r="Q34" s="616"/>
      <c r="R34" s="617">
        <v>20269</v>
      </c>
      <c r="S34" s="618"/>
      <c r="T34" s="618"/>
      <c r="U34" s="618"/>
      <c r="V34" s="618"/>
      <c r="W34" s="618"/>
      <c r="X34" s="618"/>
      <c r="Y34" s="619"/>
      <c r="Z34" s="620">
        <v>0.2</v>
      </c>
      <c r="AA34" s="620"/>
      <c r="AB34" s="620"/>
      <c r="AC34" s="620"/>
      <c r="AD34" s="621" t="s">
        <v>61</v>
      </c>
      <c r="AE34" s="621"/>
      <c r="AF34" s="621"/>
      <c r="AG34" s="621"/>
      <c r="AH34" s="621"/>
      <c r="AI34" s="621"/>
      <c r="AJ34" s="621"/>
      <c r="AK34" s="621"/>
      <c r="AL34" s="622" t="s">
        <v>61</v>
      </c>
      <c r="AM34" s="623"/>
      <c r="AN34" s="623"/>
      <c r="AO34" s="624"/>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4" t="s">
        <v>253</v>
      </c>
      <c r="CE34" s="615"/>
      <c r="CF34" s="615"/>
      <c r="CG34" s="615"/>
      <c r="CH34" s="615"/>
      <c r="CI34" s="615"/>
      <c r="CJ34" s="615"/>
      <c r="CK34" s="615"/>
      <c r="CL34" s="615"/>
      <c r="CM34" s="615"/>
      <c r="CN34" s="615"/>
      <c r="CO34" s="615"/>
      <c r="CP34" s="615"/>
      <c r="CQ34" s="616"/>
      <c r="CR34" s="617">
        <v>1818691</v>
      </c>
      <c r="CS34" s="618"/>
      <c r="CT34" s="618"/>
      <c r="CU34" s="618"/>
      <c r="CV34" s="618"/>
      <c r="CW34" s="618"/>
      <c r="CX34" s="618"/>
      <c r="CY34" s="619"/>
      <c r="CZ34" s="622">
        <v>15.5</v>
      </c>
      <c r="DA34" s="650"/>
      <c r="DB34" s="650"/>
      <c r="DC34" s="652"/>
      <c r="DD34" s="626">
        <v>1486687</v>
      </c>
      <c r="DE34" s="618"/>
      <c r="DF34" s="618"/>
      <c r="DG34" s="618"/>
      <c r="DH34" s="618"/>
      <c r="DI34" s="618"/>
      <c r="DJ34" s="618"/>
      <c r="DK34" s="619"/>
      <c r="DL34" s="626">
        <v>1274854</v>
      </c>
      <c r="DM34" s="618"/>
      <c r="DN34" s="618"/>
      <c r="DO34" s="618"/>
      <c r="DP34" s="618"/>
      <c r="DQ34" s="618"/>
      <c r="DR34" s="618"/>
      <c r="DS34" s="618"/>
      <c r="DT34" s="618"/>
      <c r="DU34" s="618"/>
      <c r="DV34" s="619"/>
      <c r="DW34" s="622">
        <v>18.399999999999999</v>
      </c>
      <c r="DX34" s="650"/>
      <c r="DY34" s="650"/>
      <c r="DZ34" s="650"/>
      <c r="EA34" s="650"/>
      <c r="EB34" s="650"/>
      <c r="EC34" s="651"/>
    </row>
    <row r="35" spans="2:133" ht="11.25" customHeight="1" x14ac:dyDescent="0.15">
      <c r="B35" s="614" t="s">
        <v>254</v>
      </c>
      <c r="C35" s="615"/>
      <c r="D35" s="615"/>
      <c r="E35" s="615"/>
      <c r="F35" s="615"/>
      <c r="G35" s="615"/>
      <c r="H35" s="615"/>
      <c r="I35" s="615"/>
      <c r="J35" s="615"/>
      <c r="K35" s="615"/>
      <c r="L35" s="615"/>
      <c r="M35" s="615"/>
      <c r="N35" s="615"/>
      <c r="O35" s="615"/>
      <c r="P35" s="615"/>
      <c r="Q35" s="616"/>
      <c r="R35" s="617">
        <v>381299</v>
      </c>
      <c r="S35" s="618"/>
      <c r="T35" s="618"/>
      <c r="U35" s="618"/>
      <c r="V35" s="618"/>
      <c r="W35" s="618"/>
      <c r="X35" s="618"/>
      <c r="Y35" s="619"/>
      <c r="Z35" s="620">
        <v>3.1</v>
      </c>
      <c r="AA35" s="620"/>
      <c r="AB35" s="620"/>
      <c r="AC35" s="620"/>
      <c r="AD35" s="621" t="s">
        <v>61</v>
      </c>
      <c r="AE35" s="621"/>
      <c r="AF35" s="621"/>
      <c r="AG35" s="621"/>
      <c r="AH35" s="621"/>
      <c r="AI35" s="621"/>
      <c r="AJ35" s="621"/>
      <c r="AK35" s="621"/>
      <c r="AL35" s="622" t="s">
        <v>61</v>
      </c>
      <c r="AM35" s="623"/>
      <c r="AN35" s="623"/>
      <c r="AO35" s="624"/>
      <c r="AP35" s="81"/>
      <c r="AQ35" s="599" t="s">
        <v>255</v>
      </c>
      <c r="AR35" s="600"/>
      <c r="AS35" s="600"/>
      <c r="AT35" s="600"/>
      <c r="AU35" s="600"/>
      <c r="AV35" s="600"/>
      <c r="AW35" s="600"/>
      <c r="AX35" s="600"/>
      <c r="AY35" s="600"/>
      <c r="AZ35" s="600"/>
      <c r="BA35" s="600"/>
      <c r="BB35" s="600"/>
      <c r="BC35" s="600"/>
      <c r="BD35" s="600"/>
      <c r="BE35" s="600"/>
      <c r="BF35" s="601"/>
      <c r="BG35" s="599" t="s">
        <v>256</v>
      </c>
      <c r="BH35" s="600"/>
      <c r="BI35" s="600"/>
      <c r="BJ35" s="600"/>
      <c r="BK35" s="600"/>
      <c r="BL35" s="600"/>
      <c r="BM35" s="600"/>
      <c r="BN35" s="600"/>
      <c r="BO35" s="600"/>
      <c r="BP35" s="600"/>
      <c r="BQ35" s="600"/>
      <c r="BR35" s="600"/>
      <c r="BS35" s="600"/>
      <c r="BT35" s="600"/>
      <c r="BU35" s="600"/>
      <c r="BV35" s="600"/>
      <c r="BW35" s="600"/>
      <c r="BX35" s="600"/>
      <c r="BY35" s="600"/>
      <c r="BZ35" s="600"/>
      <c r="CA35" s="600"/>
      <c r="CB35" s="601"/>
      <c r="CD35" s="614" t="s">
        <v>257</v>
      </c>
      <c r="CE35" s="615"/>
      <c r="CF35" s="615"/>
      <c r="CG35" s="615"/>
      <c r="CH35" s="615"/>
      <c r="CI35" s="615"/>
      <c r="CJ35" s="615"/>
      <c r="CK35" s="615"/>
      <c r="CL35" s="615"/>
      <c r="CM35" s="615"/>
      <c r="CN35" s="615"/>
      <c r="CO35" s="615"/>
      <c r="CP35" s="615"/>
      <c r="CQ35" s="616"/>
      <c r="CR35" s="617">
        <v>363830</v>
      </c>
      <c r="CS35" s="648"/>
      <c r="CT35" s="648"/>
      <c r="CU35" s="648"/>
      <c r="CV35" s="648"/>
      <c r="CW35" s="648"/>
      <c r="CX35" s="648"/>
      <c r="CY35" s="649"/>
      <c r="CZ35" s="622">
        <v>3.1</v>
      </c>
      <c r="DA35" s="650"/>
      <c r="DB35" s="650"/>
      <c r="DC35" s="652"/>
      <c r="DD35" s="626">
        <v>310536</v>
      </c>
      <c r="DE35" s="648"/>
      <c r="DF35" s="648"/>
      <c r="DG35" s="648"/>
      <c r="DH35" s="648"/>
      <c r="DI35" s="648"/>
      <c r="DJ35" s="648"/>
      <c r="DK35" s="649"/>
      <c r="DL35" s="626">
        <v>310536</v>
      </c>
      <c r="DM35" s="648"/>
      <c r="DN35" s="648"/>
      <c r="DO35" s="648"/>
      <c r="DP35" s="648"/>
      <c r="DQ35" s="648"/>
      <c r="DR35" s="648"/>
      <c r="DS35" s="648"/>
      <c r="DT35" s="648"/>
      <c r="DU35" s="648"/>
      <c r="DV35" s="649"/>
      <c r="DW35" s="622">
        <v>4.5</v>
      </c>
      <c r="DX35" s="650"/>
      <c r="DY35" s="650"/>
      <c r="DZ35" s="650"/>
      <c r="EA35" s="650"/>
      <c r="EB35" s="650"/>
      <c r="EC35" s="651"/>
    </row>
    <row r="36" spans="2:133" ht="11.25" customHeight="1" x14ac:dyDescent="0.15">
      <c r="B36" s="614" t="s">
        <v>258</v>
      </c>
      <c r="C36" s="615"/>
      <c r="D36" s="615"/>
      <c r="E36" s="615"/>
      <c r="F36" s="615"/>
      <c r="G36" s="615"/>
      <c r="H36" s="615"/>
      <c r="I36" s="615"/>
      <c r="J36" s="615"/>
      <c r="K36" s="615"/>
      <c r="L36" s="615"/>
      <c r="M36" s="615"/>
      <c r="N36" s="615"/>
      <c r="O36" s="615"/>
      <c r="P36" s="615"/>
      <c r="Q36" s="616"/>
      <c r="R36" s="617">
        <v>159636</v>
      </c>
      <c r="S36" s="618"/>
      <c r="T36" s="618"/>
      <c r="U36" s="618"/>
      <c r="V36" s="618"/>
      <c r="W36" s="618"/>
      <c r="X36" s="618"/>
      <c r="Y36" s="619"/>
      <c r="Z36" s="620">
        <v>1.3</v>
      </c>
      <c r="AA36" s="620"/>
      <c r="AB36" s="620"/>
      <c r="AC36" s="620"/>
      <c r="AD36" s="621" t="s">
        <v>61</v>
      </c>
      <c r="AE36" s="621"/>
      <c r="AF36" s="621"/>
      <c r="AG36" s="621"/>
      <c r="AH36" s="621"/>
      <c r="AI36" s="621"/>
      <c r="AJ36" s="621"/>
      <c r="AK36" s="621"/>
      <c r="AL36" s="622" t="s">
        <v>61</v>
      </c>
      <c r="AM36" s="623"/>
      <c r="AN36" s="623"/>
      <c r="AO36" s="624"/>
      <c r="AP36" s="81"/>
      <c r="AQ36" s="679" t="s">
        <v>259</v>
      </c>
      <c r="AR36" s="680"/>
      <c r="AS36" s="680"/>
      <c r="AT36" s="680"/>
      <c r="AU36" s="680"/>
      <c r="AV36" s="680"/>
      <c r="AW36" s="680"/>
      <c r="AX36" s="680"/>
      <c r="AY36" s="681"/>
      <c r="AZ36" s="606">
        <v>1730891</v>
      </c>
      <c r="BA36" s="607"/>
      <c r="BB36" s="607"/>
      <c r="BC36" s="607"/>
      <c r="BD36" s="607"/>
      <c r="BE36" s="607"/>
      <c r="BF36" s="682"/>
      <c r="BG36" s="603" t="s">
        <v>260</v>
      </c>
      <c r="BH36" s="604"/>
      <c r="BI36" s="604"/>
      <c r="BJ36" s="604"/>
      <c r="BK36" s="604"/>
      <c r="BL36" s="604"/>
      <c r="BM36" s="604"/>
      <c r="BN36" s="604"/>
      <c r="BO36" s="604"/>
      <c r="BP36" s="604"/>
      <c r="BQ36" s="604"/>
      <c r="BR36" s="604"/>
      <c r="BS36" s="604"/>
      <c r="BT36" s="604"/>
      <c r="BU36" s="605"/>
      <c r="BV36" s="606">
        <v>45602</v>
      </c>
      <c r="BW36" s="607"/>
      <c r="BX36" s="607"/>
      <c r="BY36" s="607"/>
      <c r="BZ36" s="607"/>
      <c r="CA36" s="607"/>
      <c r="CB36" s="682"/>
      <c r="CD36" s="614" t="s">
        <v>261</v>
      </c>
      <c r="CE36" s="615"/>
      <c r="CF36" s="615"/>
      <c r="CG36" s="615"/>
      <c r="CH36" s="615"/>
      <c r="CI36" s="615"/>
      <c r="CJ36" s="615"/>
      <c r="CK36" s="615"/>
      <c r="CL36" s="615"/>
      <c r="CM36" s="615"/>
      <c r="CN36" s="615"/>
      <c r="CO36" s="615"/>
      <c r="CP36" s="615"/>
      <c r="CQ36" s="616"/>
      <c r="CR36" s="617">
        <v>1483186</v>
      </c>
      <c r="CS36" s="618"/>
      <c r="CT36" s="618"/>
      <c r="CU36" s="618"/>
      <c r="CV36" s="618"/>
      <c r="CW36" s="618"/>
      <c r="CX36" s="618"/>
      <c r="CY36" s="619"/>
      <c r="CZ36" s="622">
        <v>12.6</v>
      </c>
      <c r="DA36" s="650"/>
      <c r="DB36" s="650"/>
      <c r="DC36" s="652"/>
      <c r="DD36" s="626">
        <v>1183186</v>
      </c>
      <c r="DE36" s="618"/>
      <c r="DF36" s="618"/>
      <c r="DG36" s="618"/>
      <c r="DH36" s="618"/>
      <c r="DI36" s="618"/>
      <c r="DJ36" s="618"/>
      <c r="DK36" s="619"/>
      <c r="DL36" s="626">
        <v>872159</v>
      </c>
      <c r="DM36" s="618"/>
      <c r="DN36" s="618"/>
      <c r="DO36" s="618"/>
      <c r="DP36" s="618"/>
      <c r="DQ36" s="618"/>
      <c r="DR36" s="618"/>
      <c r="DS36" s="618"/>
      <c r="DT36" s="618"/>
      <c r="DU36" s="618"/>
      <c r="DV36" s="619"/>
      <c r="DW36" s="622">
        <v>12.6</v>
      </c>
      <c r="DX36" s="650"/>
      <c r="DY36" s="650"/>
      <c r="DZ36" s="650"/>
      <c r="EA36" s="650"/>
      <c r="EB36" s="650"/>
      <c r="EC36" s="651"/>
    </row>
    <row r="37" spans="2:133" ht="11.25" customHeight="1" x14ac:dyDescent="0.15">
      <c r="B37" s="614" t="s">
        <v>262</v>
      </c>
      <c r="C37" s="615"/>
      <c r="D37" s="615"/>
      <c r="E37" s="615"/>
      <c r="F37" s="615"/>
      <c r="G37" s="615"/>
      <c r="H37" s="615"/>
      <c r="I37" s="615"/>
      <c r="J37" s="615"/>
      <c r="K37" s="615"/>
      <c r="L37" s="615"/>
      <c r="M37" s="615"/>
      <c r="N37" s="615"/>
      <c r="O37" s="615"/>
      <c r="P37" s="615"/>
      <c r="Q37" s="616"/>
      <c r="R37" s="617">
        <v>86424</v>
      </c>
      <c r="S37" s="618"/>
      <c r="T37" s="618"/>
      <c r="U37" s="618"/>
      <c r="V37" s="618"/>
      <c r="W37" s="618"/>
      <c r="X37" s="618"/>
      <c r="Y37" s="619"/>
      <c r="Z37" s="620">
        <v>0.7</v>
      </c>
      <c r="AA37" s="620"/>
      <c r="AB37" s="620"/>
      <c r="AC37" s="620"/>
      <c r="AD37" s="621">
        <v>48</v>
      </c>
      <c r="AE37" s="621"/>
      <c r="AF37" s="621"/>
      <c r="AG37" s="621"/>
      <c r="AH37" s="621"/>
      <c r="AI37" s="621"/>
      <c r="AJ37" s="621"/>
      <c r="AK37" s="621"/>
      <c r="AL37" s="622">
        <v>0</v>
      </c>
      <c r="AM37" s="623"/>
      <c r="AN37" s="623"/>
      <c r="AO37" s="624"/>
      <c r="AQ37" s="683" t="s">
        <v>263</v>
      </c>
      <c r="AR37" s="684"/>
      <c r="AS37" s="684"/>
      <c r="AT37" s="684"/>
      <c r="AU37" s="684"/>
      <c r="AV37" s="684"/>
      <c r="AW37" s="684"/>
      <c r="AX37" s="684"/>
      <c r="AY37" s="685"/>
      <c r="AZ37" s="617">
        <v>693349</v>
      </c>
      <c r="BA37" s="618"/>
      <c r="BB37" s="618"/>
      <c r="BC37" s="618"/>
      <c r="BD37" s="648"/>
      <c r="BE37" s="648"/>
      <c r="BF37" s="674"/>
      <c r="BG37" s="614" t="s">
        <v>264</v>
      </c>
      <c r="BH37" s="615"/>
      <c r="BI37" s="615"/>
      <c r="BJ37" s="615"/>
      <c r="BK37" s="615"/>
      <c r="BL37" s="615"/>
      <c r="BM37" s="615"/>
      <c r="BN37" s="615"/>
      <c r="BO37" s="615"/>
      <c r="BP37" s="615"/>
      <c r="BQ37" s="615"/>
      <c r="BR37" s="615"/>
      <c r="BS37" s="615"/>
      <c r="BT37" s="615"/>
      <c r="BU37" s="616"/>
      <c r="BV37" s="617">
        <v>30821</v>
      </c>
      <c r="BW37" s="618"/>
      <c r="BX37" s="618"/>
      <c r="BY37" s="618"/>
      <c r="BZ37" s="618"/>
      <c r="CA37" s="618"/>
      <c r="CB37" s="627"/>
      <c r="CD37" s="614" t="s">
        <v>265</v>
      </c>
      <c r="CE37" s="615"/>
      <c r="CF37" s="615"/>
      <c r="CG37" s="615"/>
      <c r="CH37" s="615"/>
      <c r="CI37" s="615"/>
      <c r="CJ37" s="615"/>
      <c r="CK37" s="615"/>
      <c r="CL37" s="615"/>
      <c r="CM37" s="615"/>
      <c r="CN37" s="615"/>
      <c r="CO37" s="615"/>
      <c r="CP37" s="615"/>
      <c r="CQ37" s="616"/>
      <c r="CR37" s="617">
        <v>597302</v>
      </c>
      <c r="CS37" s="648"/>
      <c r="CT37" s="648"/>
      <c r="CU37" s="648"/>
      <c r="CV37" s="648"/>
      <c r="CW37" s="648"/>
      <c r="CX37" s="648"/>
      <c r="CY37" s="649"/>
      <c r="CZ37" s="622">
        <v>5.0999999999999996</v>
      </c>
      <c r="DA37" s="650"/>
      <c r="DB37" s="650"/>
      <c r="DC37" s="652"/>
      <c r="DD37" s="626">
        <v>597243</v>
      </c>
      <c r="DE37" s="648"/>
      <c r="DF37" s="648"/>
      <c r="DG37" s="648"/>
      <c r="DH37" s="648"/>
      <c r="DI37" s="648"/>
      <c r="DJ37" s="648"/>
      <c r="DK37" s="649"/>
      <c r="DL37" s="626">
        <v>590029</v>
      </c>
      <c r="DM37" s="648"/>
      <c r="DN37" s="648"/>
      <c r="DO37" s="648"/>
      <c r="DP37" s="648"/>
      <c r="DQ37" s="648"/>
      <c r="DR37" s="648"/>
      <c r="DS37" s="648"/>
      <c r="DT37" s="648"/>
      <c r="DU37" s="648"/>
      <c r="DV37" s="649"/>
      <c r="DW37" s="622">
        <v>8.5</v>
      </c>
      <c r="DX37" s="650"/>
      <c r="DY37" s="650"/>
      <c r="DZ37" s="650"/>
      <c r="EA37" s="650"/>
      <c r="EB37" s="650"/>
      <c r="EC37" s="651"/>
    </row>
    <row r="38" spans="2:133" ht="11.25" customHeight="1" x14ac:dyDescent="0.15">
      <c r="B38" s="614" t="s">
        <v>266</v>
      </c>
      <c r="C38" s="615"/>
      <c r="D38" s="615"/>
      <c r="E38" s="615"/>
      <c r="F38" s="615"/>
      <c r="G38" s="615"/>
      <c r="H38" s="615"/>
      <c r="I38" s="615"/>
      <c r="J38" s="615"/>
      <c r="K38" s="615"/>
      <c r="L38" s="615"/>
      <c r="M38" s="615"/>
      <c r="N38" s="615"/>
      <c r="O38" s="615"/>
      <c r="P38" s="615"/>
      <c r="Q38" s="616"/>
      <c r="R38" s="617">
        <v>324484</v>
      </c>
      <c r="S38" s="618"/>
      <c r="T38" s="618"/>
      <c r="U38" s="618"/>
      <c r="V38" s="618"/>
      <c r="W38" s="618"/>
      <c r="X38" s="618"/>
      <c r="Y38" s="619"/>
      <c r="Z38" s="620">
        <v>2.7</v>
      </c>
      <c r="AA38" s="620"/>
      <c r="AB38" s="620"/>
      <c r="AC38" s="620"/>
      <c r="AD38" s="621" t="s">
        <v>61</v>
      </c>
      <c r="AE38" s="621"/>
      <c r="AF38" s="621"/>
      <c r="AG38" s="621"/>
      <c r="AH38" s="621"/>
      <c r="AI38" s="621"/>
      <c r="AJ38" s="621"/>
      <c r="AK38" s="621"/>
      <c r="AL38" s="622" t="s">
        <v>61</v>
      </c>
      <c r="AM38" s="623"/>
      <c r="AN38" s="623"/>
      <c r="AO38" s="624"/>
      <c r="AQ38" s="683" t="s">
        <v>267</v>
      </c>
      <c r="AR38" s="684"/>
      <c r="AS38" s="684"/>
      <c r="AT38" s="684"/>
      <c r="AU38" s="684"/>
      <c r="AV38" s="684"/>
      <c r="AW38" s="684"/>
      <c r="AX38" s="684"/>
      <c r="AY38" s="685"/>
      <c r="AZ38" s="617">
        <v>157229</v>
      </c>
      <c r="BA38" s="618"/>
      <c r="BB38" s="618"/>
      <c r="BC38" s="618"/>
      <c r="BD38" s="648"/>
      <c r="BE38" s="648"/>
      <c r="BF38" s="674"/>
      <c r="BG38" s="614" t="s">
        <v>268</v>
      </c>
      <c r="BH38" s="615"/>
      <c r="BI38" s="615"/>
      <c r="BJ38" s="615"/>
      <c r="BK38" s="615"/>
      <c r="BL38" s="615"/>
      <c r="BM38" s="615"/>
      <c r="BN38" s="615"/>
      <c r="BO38" s="615"/>
      <c r="BP38" s="615"/>
      <c r="BQ38" s="615"/>
      <c r="BR38" s="615"/>
      <c r="BS38" s="615"/>
      <c r="BT38" s="615"/>
      <c r="BU38" s="616"/>
      <c r="BV38" s="617">
        <v>3205</v>
      </c>
      <c r="BW38" s="618"/>
      <c r="BX38" s="618"/>
      <c r="BY38" s="618"/>
      <c r="BZ38" s="618"/>
      <c r="CA38" s="618"/>
      <c r="CB38" s="627"/>
      <c r="CD38" s="614" t="s">
        <v>269</v>
      </c>
      <c r="CE38" s="615"/>
      <c r="CF38" s="615"/>
      <c r="CG38" s="615"/>
      <c r="CH38" s="615"/>
      <c r="CI38" s="615"/>
      <c r="CJ38" s="615"/>
      <c r="CK38" s="615"/>
      <c r="CL38" s="615"/>
      <c r="CM38" s="615"/>
      <c r="CN38" s="615"/>
      <c r="CO38" s="615"/>
      <c r="CP38" s="615"/>
      <c r="CQ38" s="616"/>
      <c r="CR38" s="617">
        <v>1571050</v>
      </c>
      <c r="CS38" s="618"/>
      <c r="CT38" s="618"/>
      <c r="CU38" s="618"/>
      <c r="CV38" s="618"/>
      <c r="CW38" s="618"/>
      <c r="CX38" s="618"/>
      <c r="CY38" s="619"/>
      <c r="CZ38" s="622">
        <v>13.4</v>
      </c>
      <c r="DA38" s="650"/>
      <c r="DB38" s="650"/>
      <c r="DC38" s="652"/>
      <c r="DD38" s="626">
        <v>1372911</v>
      </c>
      <c r="DE38" s="618"/>
      <c r="DF38" s="618"/>
      <c r="DG38" s="618"/>
      <c r="DH38" s="618"/>
      <c r="DI38" s="618"/>
      <c r="DJ38" s="618"/>
      <c r="DK38" s="619"/>
      <c r="DL38" s="626">
        <v>1164165</v>
      </c>
      <c r="DM38" s="618"/>
      <c r="DN38" s="618"/>
      <c r="DO38" s="618"/>
      <c r="DP38" s="618"/>
      <c r="DQ38" s="618"/>
      <c r="DR38" s="618"/>
      <c r="DS38" s="618"/>
      <c r="DT38" s="618"/>
      <c r="DU38" s="618"/>
      <c r="DV38" s="619"/>
      <c r="DW38" s="622">
        <v>16.8</v>
      </c>
      <c r="DX38" s="650"/>
      <c r="DY38" s="650"/>
      <c r="DZ38" s="650"/>
      <c r="EA38" s="650"/>
      <c r="EB38" s="650"/>
      <c r="EC38" s="651"/>
    </row>
    <row r="39" spans="2:133" ht="11.25" customHeight="1" x14ac:dyDescent="0.15">
      <c r="B39" s="614" t="s">
        <v>270</v>
      </c>
      <c r="C39" s="615"/>
      <c r="D39" s="615"/>
      <c r="E39" s="615"/>
      <c r="F39" s="615"/>
      <c r="G39" s="615"/>
      <c r="H39" s="615"/>
      <c r="I39" s="615"/>
      <c r="J39" s="615"/>
      <c r="K39" s="615"/>
      <c r="L39" s="615"/>
      <c r="M39" s="615"/>
      <c r="N39" s="615"/>
      <c r="O39" s="615"/>
      <c r="P39" s="615"/>
      <c r="Q39" s="616"/>
      <c r="R39" s="617" t="s">
        <v>61</v>
      </c>
      <c r="S39" s="618"/>
      <c r="T39" s="618"/>
      <c r="U39" s="618"/>
      <c r="V39" s="618"/>
      <c r="W39" s="618"/>
      <c r="X39" s="618"/>
      <c r="Y39" s="619"/>
      <c r="Z39" s="620" t="s">
        <v>61</v>
      </c>
      <c r="AA39" s="620"/>
      <c r="AB39" s="620"/>
      <c r="AC39" s="620"/>
      <c r="AD39" s="621" t="s">
        <v>61</v>
      </c>
      <c r="AE39" s="621"/>
      <c r="AF39" s="621"/>
      <c r="AG39" s="621"/>
      <c r="AH39" s="621"/>
      <c r="AI39" s="621"/>
      <c r="AJ39" s="621"/>
      <c r="AK39" s="621"/>
      <c r="AL39" s="622" t="s">
        <v>61</v>
      </c>
      <c r="AM39" s="623"/>
      <c r="AN39" s="623"/>
      <c r="AO39" s="624"/>
      <c r="AQ39" s="683" t="s">
        <v>271</v>
      </c>
      <c r="AR39" s="684"/>
      <c r="AS39" s="684"/>
      <c r="AT39" s="684"/>
      <c r="AU39" s="684"/>
      <c r="AV39" s="684"/>
      <c r="AW39" s="684"/>
      <c r="AX39" s="684"/>
      <c r="AY39" s="685"/>
      <c r="AZ39" s="617">
        <v>2612</v>
      </c>
      <c r="BA39" s="618"/>
      <c r="BB39" s="618"/>
      <c r="BC39" s="618"/>
      <c r="BD39" s="648"/>
      <c r="BE39" s="648"/>
      <c r="BF39" s="674"/>
      <c r="BG39" s="614" t="s">
        <v>272</v>
      </c>
      <c r="BH39" s="615"/>
      <c r="BI39" s="615"/>
      <c r="BJ39" s="615"/>
      <c r="BK39" s="615"/>
      <c r="BL39" s="615"/>
      <c r="BM39" s="615"/>
      <c r="BN39" s="615"/>
      <c r="BO39" s="615"/>
      <c r="BP39" s="615"/>
      <c r="BQ39" s="615"/>
      <c r="BR39" s="615"/>
      <c r="BS39" s="615"/>
      <c r="BT39" s="615"/>
      <c r="BU39" s="616"/>
      <c r="BV39" s="617">
        <v>4916</v>
      </c>
      <c r="BW39" s="618"/>
      <c r="BX39" s="618"/>
      <c r="BY39" s="618"/>
      <c r="BZ39" s="618"/>
      <c r="CA39" s="618"/>
      <c r="CB39" s="627"/>
      <c r="CD39" s="614" t="s">
        <v>273</v>
      </c>
      <c r="CE39" s="615"/>
      <c r="CF39" s="615"/>
      <c r="CG39" s="615"/>
      <c r="CH39" s="615"/>
      <c r="CI39" s="615"/>
      <c r="CJ39" s="615"/>
      <c r="CK39" s="615"/>
      <c r="CL39" s="615"/>
      <c r="CM39" s="615"/>
      <c r="CN39" s="615"/>
      <c r="CO39" s="615"/>
      <c r="CP39" s="615"/>
      <c r="CQ39" s="616"/>
      <c r="CR39" s="617">
        <v>338169</v>
      </c>
      <c r="CS39" s="648"/>
      <c r="CT39" s="648"/>
      <c r="CU39" s="648"/>
      <c r="CV39" s="648"/>
      <c r="CW39" s="648"/>
      <c r="CX39" s="648"/>
      <c r="CY39" s="649"/>
      <c r="CZ39" s="622">
        <v>2.9</v>
      </c>
      <c r="DA39" s="650"/>
      <c r="DB39" s="650"/>
      <c r="DC39" s="652"/>
      <c r="DD39" s="626">
        <v>296686</v>
      </c>
      <c r="DE39" s="648"/>
      <c r="DF39" s="648"/>
      <c r="DG39" s="648"/>
      <c r="DH39" s="648"/>
      <c r="DI39" s="648"/>
      <c r="DJ39" s="648"/>
      <c r="DK39" s="649"/>
      <c r="DL39" s="626" t="s">
        <v>61</v>
      </c>
      <c r="DM39" s="648"/>
      <c r="DN39" s="648"/>
      <c r="DO39" s="648"/>
      <c r="DP39" s="648"/>
      <c r="DQ39" s="648"/>
      <c r="DR39" s="648"/>
      <c r="DS39" s="648"/>
      <c r="DT39" s="648"/>
      <c r="DU39" s="648"/>
      <c r="DV39" s="649"/>
      <c r="DW39" s="622" t="s">
        <v>61</v>
      </c>
      <c r="DX39" s="650"/>
      <c r="DY39" s="650"/>
      <c r="DZ39" s="650"/>
      <c r="EA39" s="650"/>
      <c r="EB39" s="650"/>
      <c r="EC39" s="651"/>
    </row>
    <row r="40" spans="2:133" ht="11.25" customHeight="1" x14ac:dyDescent="0.15">
      <c r="B40" s="614" t="s">
        <v>274</v>
      </c>
      <c r="C40" s="615"/>
      <c r="D40" s="615"/>
      <c r="E40" s="615"/>
      <c r="F40" s="615"/>
      <c r="G40" s="615"/>
      <c r="H40" s="615"/>
      <c r="I40" s="615"/>
      <c r="J40" s="615"/>
      <c r="K40" s="615"/>
      <c r="L40" s="615"/>
      <c r="M40" s="615"/>
      <c r="N40" s="615"/>
      <c r="O40" s="615"/>
      <c r="P40" s="615"/>
      <c r="Q40" s="616"/>
      <c r="R40" s="617">
        <v>100084</v>
      </c>
      <c r="S40" s="618"/>
      <c r="T40" s="618"/>
      <c r="U40" s="618"/>
      <c r="V40" s="618"/>
      <c r="W40" s="618"/>
      <c r="X40" s="618"/>
      <c r="Y40" s="619"/>
      <c r="Z40" s="620">
        <v>0.8</v>
      </c>
      <c r="AA40" s="620"/>
      <c r="AB40" s="620"/>
      <c r="AC40" s="620"/>
      <c r="AD40" s="621" t="s">
        <v>61</v>
      </c>
      <c r="AE40" s="621"/>
      <c r="AF40" s="621"/>
      <c r="AG40" s="621"/>
      <c r="AH40" s="621"/>
      <c r="AI40" s="621"/>
      <c r="AJ40" s="621"/>
      <c r="AK40" s="621"/>
      <c r="AL40" s="622" t="s">
        <v>61</v>
      </c>
      <c r="AM40" s="623"/>
      <c r="AN40" s="623"/>
      <c r="AO40" s="624"/>
      <c r="AQ40" s="683" t="s">
        <v>275</v>
      </c>
      <c r="AR40" s="684"/>
      <c r="AS40" s="684"/>
      <c r="AT40" s="684"/>
      <c r="AU40" s="684"/>
      <c r="AV40" s="684"/>
      <c r="AW40" s="684"/>
      <c r="AX40" s="684"/>
      <c r="AY40" s="685"/>
      <c r="AZ40" s="617" t="s">
        <v>61</v>
      </c>
      <c r="BA40" s="618"/>
      <c r="BB40" s="618"/>
      <c r="BC40" s="618"/>
      <c r="BD40" s="648"/>
      <c r="BE40" s="648"/>
      <c r="BF40" s="674"/>
      <c r="BG40" s="663" t="s">
        <v>276</v>
      </c>
      <c r="BH40" s="664"/>
      <c r="BI40" s="664"/>
      <c r="BJ40" s="664"/>
      <c r="BK40" s="664"/>
      <c r="BL40" s="82"/>
      <c r="BM40" s="615" t="s">
        <v>277</v>
      </c>
      <c r="BN40" s="615"/>
      <c r="BO40" s="615"/>
      <c r="BP40" s="615"/>
      <c r="BQ40" s="615"/>
      <c r="BR40" s="615"/>
      <c r="BS40" s="615"/>
      <c r="BT40" s="615"/>
      <c r="BU40" s="616"/>
      <c r="BV40" s="617">
        <v>102</v>
      </c>
      <c r="BW40" s="618"/>
      <c r="BX40" s="618"/>
      <c r="BY40" s="618"/>
      <c r="BZ40" s="618"/>
      <c r="CA40" s="618"/>
      <c r="CB40" s="627"/>
      <c r="CD40" s="614" t="s">
        <v>278</v>
      </c>
      <c r="CE40" s="615"/>
      <c r="CF40" s="615"/>
      <c r="CG40" s="615"/>
      <c r="CH40" s="615"/>
      <c r="CI40" s="615"/>
      <c r="CJ40" s="615"/>
      <c r="CK40" s="615"/>
      <c r="CL40" s="615"/>
      <c r="CM40" s="615"/>
      <c r="CN40" s="615"/>
      <c r="CO40" s="615"/>
      <c r="CP40" s="615"/>
      <c r="CQ40" s="616"/>
      <c r="CR40" s="617">
        <v>14280</v>
      </c>
      <c r="CS40" s="618"/>
      <c r="CT40" s="618"/>
      <c r="CU40" s="618"/>
      <c r="CV40" s="618"/>
      <c r="CW40" s="618"/>
      <c r="CX40" s="618"/>
      <c r="CY40" s="619"/>
      <c r="CZ40" s="622">
        <v>0.1</v>
      </c>
      <c r="DA40" s="650"/>
      <c r="DB40" s="650"/>
      <c r="DC40" s="652"/>
      <c r="DD40" s="626">
        <v>13780</v>
      </c>
      <c r="DE40" s="618"/>
      <c r="DF40" s="618"/>
      <c r="DG40" s="618"/>
      <c r="DH40" s="618"/>
      <c r="DI40" s="618"/>
      <c r="DJ40" s="618"/>
      <c r="DK40" s="619"/>
      <c r="DL40" s="626" t="s">
        <v>61</v>
      </c>
      <c r="DM40" s="618"/>
      <c r="DN40" s="618"/>
      <c r="DO40" s="618"/>
      <c r="DP40" s="618"/>
      <c r="DQ40" s="618"/>
      <c r="DR40" s="618"/>
      <c r="DS40" s="618"/>
      <c r="DT40" s="618"/>
      <c r="DU40" s="618"/>
      <c r="DV40" s="619"/>
      <c r="DW40" s="622" t="s">
        <v>61</v>
      </c>
      <c r="DX40" s="650"/>
      <c r="DY40" s="650"/>
      <c r="DZ40" s="650"/>
      <c r="EA40" s="650"/>
      <c r="EB40" s="650"/>
      <c r="EC40" s="651"/>
    </row>
    <row r="41" spans="2:133" ht="11.25" customHeight="1" x14ac:dyDescent="0.15">
      <c r="B41" s="638" t="s">
        <v>279</v>
      </c>
      <c r="C41" s="639"/>
      <c r="D41" s="639"/>
      <c r="E41" s="639"/>
      <c r="F41" s="639"/>
      <c r="G41" s="639"/>
      <c r="H41" s="639"/>
      <c r="I41" s="639"/>
      <c r="J41" s="639"/>
      <c r="K41" s="639"/>
      <c r="L41" s="639"/>
      <c r="M41" s="639"/>
      <c r="N41" s="639"/>
      <c r="O41" s="639"/>
      <c r="P41" s="639"/>
      <c r="Q41" s="640"/>
      <c r="R41" s="692">
        <v>12125552</v>
      </c>
      <c r="S41" s="693"/>
      <c r="T41" s="693"/>
      <c r="U41" s="693"/>
      <c r="V41" s="693"/>
      <c r="W41" s="693"/>
      <c r="X41" s="693"/>
      <c r="Y41" s="694"/>
      <c r="Z41" s="695">
        <v>100</v>
      </c>
      <c r="AA41" s="695"/>
      <c r="AB41" s="695"/>
      <c r="AC41" s="695"/>
      <c r="AD41" s="696">
        <v>6813705</v>
      </c>
      <c r="AE41" s="696"/>
      <c r="AF41" s="696"/>
      <c r="AG41" s="696"/>
      <c r="AH41" s="696"/>
      <c r="AI41" s="696"/>
      <c r="AJ41" s="696"/>
      <c r="AK41" s="696"/>
      <c r="AL41" s="697">
        <v>100</v>
      </c>
      <c r="AM41" s="677"/>
      <c r="AN41" s="677"/>
      <c r="AO41" s="698"/>
      <c r="AQ41" s="683" t="s">
        <v>280</v>
      </c>
      <c r="AR41" s="684"/>
      <c r="AS41" s="684"/>
      <c r="AT41" s="684"/>
      <c r="AU41" s="684"/>
      <c r="AV41" s="684"/>
      <c r="AW41" s="684"/>
      <c r="AX41" s="684"/>
      <c r="AY41" s="685"/>
      <c r="AZ41" s="617">
        <v>226702</v>
      </c>
      <c r="BA41" s="618"/>
      <c r="BB41" s="618"/>
      <c r="BC41" s="618"/>
      <c r="BD41" s="648"/>
      <c r="BE41" s="648"/>
      <c r="BF41" s="674"/>
      <c r="BG41" s="663"/>
      <c r="BH41" s="664"/>
      <c r="BI41" s="664"/>
      <c r="BJ41" s="664"/>
      <c r="BK41" s="664"/>
      <c r="BL41" s="82"/>
      <c r="BM41" s="615" t="s">
        <v>281</v>
      </c>
      <c r="BN41" s="615"/>
      <c r="BO41" s="615"/>
      <c r="BP41" s="615"/>
      <c r="BQ41" s="615"/>
      <c r="BR41" s="615"/>
      <c r="BS41" s="615"/>
      <c r="BT41" s="615"/>
      <c r="BU41" s="616"/>
      <c r="BV41" s="617" t="s">
        <v>61</v>
      </c>
      <c r="BW41" s="618"/>
      <c r="BX41" s="618"/>
      <c r="BY41" s="618"/>
      <c r="BZ41" s="618"/>
      <c r="CA41" s="618"/>
      <c r="CB41" s="627"/>
      <c r="CD41" s="614" t="s">
        <v>282</v>
      </c>
      <c r="CE41" s="615"/>
      <c r="CF41" s="615"/>
      <c r="CG41" s="615"/>
      <c r="CH41" s="615"/>
      <c r="CI41" s="615"/>
      <c r="CJ41" s="615"/>
      <c r="CK41" s="615"/>
      <c r="CL41" s="615"/>
      <c r="CM41" s="615"/>
      <c r="CN41" s="615"/>
      <c r="CO41" s="615"/>
      <c r="CP41" s="615"/>
      <c r="CQ41" s="616"/>
      <c r="CR41" s="617" t="s">
        <v>61</v>
      </c>
      <c r="CS41" s="648"/>
      <c r="CT41" s="648"/>
      <c r="CU41" s="648"/>
      <c r="CV41" s="648"/>
      <c r="CW41" s="648"/>
      <c r="CX41" s="648"/>
      <c r="CY41" s="649"/>
      <c r="CZ41" s="622" t="s">
        <v>61</v>
      </c>
      <c r="DA41" s="650"/>
      <c r="DB41" s="650"/>
      <c r="DC41" s="652"/>
      <c r="DD41" s="626" t="s">
        <v>61</v>
      </c>
      <c r="DE41" s="648"/>
      <c r="DF41" s="648"/>
      <c r="DG41" s="648"/>
      <c r="DH41" s="648"/>
      <c r="DI41" s="648"/>
      <c r="DJ41" s="648"/>
      <c r="DK41" s="64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15">
      <c r="AQ42" s="699" t="s">
        <v>283</v>
      </c>
      <c r="AR42" s="700"/>
      <c r="AS42" s="700"/>
      <c r="AT42" s="700"/>
      <c r="AU42" s="700"/>
      <c r="AV42" s="700"/>
      <c r="AW42" s="700"/>
      <c r="AX42" s="700"/>
      <c r="AY42" s="701"/>
      <c r="AZ42" s="692">
        <v>650999</v>
      </c>
      <c r="BA42" s="693"/>
      <c r="BB42" s="693"/>
      <c r="BC42" s="693"/>
      <c r="BD42" s="676"/>
      <c r="BE42" s="676"/>
      <c r="BF42" s="678"/>
      <c r="BG42" s="665"/>
      <c r="BH42" s="666"/>
      <c r="BI42" s="666"/>
      <c r="BJ42" s="666"/>
      <c r="BK42" s="666"/>
      <c r="BL42" s="83"/>
      <c r="BM42" s="639" t="s">
        <v>284</v>
      </c>
      <c r="BN42" s="639"/>
      <c r="BO42" s="639"/>
      <c r="BP42" s="639"/>
      <c r="BQ42" s="639"/>
      <c r="BR42" s="639"/>
      <c r="BS42" s="639"/>
      <c r="BT42" s="639"/>
      <c r="BU42" s="640"/>
      <c r="BV42" s="692">
        <v>290</v>
      </c>
      <c r="BW42" s="693"/>
      <c r="BX42" s="693"/>
      <c r="BY42" s="693"/>
      <c r="BZ42" s="693"/>
      <c r="CA42" s="693"/>
      <c r="CB42" s="702"/>
      <c r="CD42" s="614" t="s">
        <v>285</v>
      </c>
      <c r="CE42" s="615"/>
      <c r="CF42" s="615"/>
      <c r="CG42" s="615"/>
      <c r="CH42" s="615"/>
      <c r="CI42" s="615"/>
      <c r="CJ42" s="615"/>
      <c r="CK42" s="615"/>
      <c r="CL42" s="615"/>
      <c r="CM42" s="615"/>
      <c r="CN42" s="615"/>
      <c r="CO42" s="615"/>
      <c r="CP42" s="615"/>
      <c r="CQ42" s="616"/>
      <c r="CR42" s="617">
        <v>936005</v>
      </c>
      <c r="CS42" s="648"/>
      <c r="CT42" s="648"/>
      <c r="CU42" s="648"/>
      <c r="CV42" s="648"/>
      <c r="CW42" s="648"/>
      <c r="CX42" s="648"/>
      <c r="CY42" s="649"/>
      <c r="CZ42" s="622">
        <v>8</v>
      </c>
      <c r="DA42" s="650"/>
      <c r="DB42" s="650"/>
      <c r="DC42" s="652"/>
      <c r="DD42" s="626">
        <v>309373</v>
      </c>
      <c r="DE42" s="648"/>
      <c r="DF42" s="648"/>
      <c r="DG42" s="648"/>
      <c r="DH42" s="648"/>
      <c r="DI42" s="648"/>
      <c r="DJ42" s="648"/>
      <c r="DK42" s="649"/>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15">
      <c r="B43" s="73" t="s">
        <v>286</v>
      </c>
      <c r="CD43" s="614" t="s">
        <v>287</v>
      </c>
      <c r="CE43" s="615"/>
      <c r="CF43" s="615"/>
      <c r="CG43" s="615"/>
      <c r="CH43" s="615"/>
      <c r="CI43" s="615"/>
      <c r="CJ43" s="615"/>
      <c r="CK43" s="615"/>
      <c r="CL43" s="615"/>
      <c r="CM43" s="615"/>
      <c r="CN43" s="615"/>
      <c r="CO43" s="615"/>
      <c r="CP43" s="615"/>
      <c r="CQ43" s="616"/>
      <c r="CR43" s="617">
        <v>21576</v>
      </c>
      <c r="CS43" s="648"/>
      <c r="CT43" s="648"/>
      <c r="CU43" s="648"/>
      <c r="CV43" s="648"/>
      <c r="CW43" s="648"/>
      <c r="CX43" s="648"/>
      <c r="CY43" s="649"/>
      <c r="CZ43" s="622">
        <v>0.2</v>
      </c>
      <c r="DA43" s="650"/>
      <c r="DB43" s="650"/>
      <c r="DC43" s="652"/>
      <c r="DD43" s="626">
        <v>21576</v>
      </c>
      <c r="DE43" s="648"/>
      <c r="DF43" s="648"/>
      <c r="DG43" s="648"/>
      <c r="DH43" s="648"/>
      <c r="DI43" s="648"/>
      <c r="DJ43" s="648"/>
      <c r="DK43" s="64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15">
      <c r="B44" s="703" t="s">
        <v>288</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4"/>
      <c r="CD44" s="655" t="s">
        <v>235</v>
      </c>
      <c r="CE44" s="656"/>
      <c r="CF44" s="614" t="s">
        <v>289</v>
      </c>
      <c r="CG44" s="615"/>
      <c r="CH44" s="615"/>
      <c r="CI44" s="615"/>
      <c r="CJ44" s="615"/>
      <c r="CK44" s="615"/>
      <c r="CL44" s="615"/>
      <c r="CM44" s="615"/>
      <c r="CN44" s="615"/>
      <c r="CO44" s="615"/>
      <c r="CP44" s="615"/>
      <c r="CQ44" s="616"/>
      <c r="CR44" s="617">
        <v>909367</v>
      </c>
      <c r="CS44" s="618"/>
      <c r="CT44" s="618"/>
      <c r="CU44" s="618"/>
      <c r="CV44" s="618"/>
      <c r="CW44" s="618"/>
      <c r="CX44" s="618"/>
      <c r="CY44" s="619"/>
      <c r="CZ44" s="622">
        <v>7.7</v>
      </c>
      <c r="DA44" s="623"/>
      <c r="DB44" s="623"/>
      <c r="DC44" s="629"/>
      <c r="DD44" s="626">
        <v>291640</v>
      </c>
      <c r="DE44" s="618"/>
      <c r="DF44" s="618"/>
      <c r="DG44" s="618"/>
      <c r="DH44" s="618"/>
      <c r="DI44" s="618"/>
      <c r="DJ44" s="618"/>
      <c r="DK44" s="619"/>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15">
      <c r="B45" s="703" t="s">
        <v>290</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4"/>
      <c r="CD45" s="657"/>
      <c r="CE45" s="658"/>
      <c r="CF45" s="614" t="s">
        <v>291</v>
      </c>
      <c r="CG45" s="615"/>
      <c r="CH45" s="615"/>
      <c r="CI45" s="615"/>
      <c r="CJ45" s="615"/>
      <c r="CK45" s="615"/>
      <c r="CL45" s="615"/>
      <c r="CM45" s="615"/>
      <c r="CN45" s="615"/>
      <c r="CO45" s="615"/>
      <c r="CP45" s="615"/>
      <c r="CQ45" s="616"/>
      <c r="CR45" s="617">
        <v>204913</v>
      </c>
      <c r="CS45" s="648"/>
      <c r="CT45" s="648"/>
      <c r="CU45" s="648"/>
      <c r="CV45" s="648"/>
      <c r="CW45" s="648"/>
      <c r="CX45" s="648"/>
      <c r="CY45" s="649"/>
      <c r="CZ45" s="622">
        <v>1.7</v>
      </c>
      <c r="DA45" s="650"/>
      <c r="DB45" s="650"/>
      <c r="DC45" s="652"/>
      <c r="DD45" s="626">
        <v>30226</v>
      </c>
      <c r="DE45" s="648"/>
      <c r="DF45" s="648"/>
      <c r="DG45" s="648"/>
      <c r="DH45" s="648"/>
      <c r="DI45" s="648"/>
      <c r="DJ45" s="648"/>
      <c r="DK45" s="64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15">
      <c r="B46" s="84"/>
      <c r="CD46" s="657"/>
      <c r="CE46" s="658"/>
      <c r="CF46" s="614" t="s">
        <v>292</v>
      </c>
      <c r="CG46" s="615"/>
      <c r="CH46" s="615"/>
      <c r="CI46" s="615"/>
      <c r="CJ46" s="615"/>
      <c r="CK46" s="615"/>
      <c r="CL46" s="615"/>
      <c r="CM46" s="615"/>
      <c r="CN46" s="615"/>
      <c r="CO46" s="615"/>
      <c r="CP46" s="615"/>
      <c r="CQ46" s="616"/>
      <c r="CR46" s="617">
        <v>681940</v>
      </c>
      <c r="CS46" s="618"/>
      <c r="CT46" s="618"/>
      <c r="CU46" s="618"/>
      <c r="CV46" s="618"/>
      <c r="CW46" s="618"/>
      <c r="CX46" s="618"/>
      <c r="CY46" s="619"/>
      <c r="CZ46" s="622">
        <v>5.8</v>
      </c>
      <c r="DA46" s="623"/>
      <c r="DB46" s="623"/>
      <c r="DC46" s="629"/>
      <c r="DD46" s="626">
        <v>259500</v>
      </c>
      <c r="DE46" s="618"/>
      <c r="DF46" s="618"/>
      <c r="DG46" s="618"/>
      <c r="DH46" s="618"/>
      <c r="DI46" s="618"/>
      <c r="DJ46" s="618"/>
      <c r="DK46" s="619"/>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15">
      <c r="B47" s="84"/>
      <c r="CD47" s="657"/>
      <c r="CE47" s="658"/>
      <c r="CF47" s="614" t="s">
        <v>293</v>
      </c>
      <c r="CG47" s="615"/>
      <c r="CH47" s="615"/>
      <c r="CI47" s="615"/>
      <c r="CJ47" s="615"/>
      <c r="CK47" s="615"/>
      <c r="CL47" s="615"/>
      <c r="CM47" s="615"/>
      <c r="CN47" s="615"/>
      <c r="CO47" s="615"/>
      <c r="CP47" s="615"/>
      <c r="CQ47" s="616"/>
      <c r="CR47" s="617">
        <v>26638</v>
      </c>
      <c r="CS47" s="648"/>
      <c r="CT47" s="648"/>
      <c r="CU47" s="648"/>
      <c r="CV47" s="648"/>
      <c r="CW47" s="648"/>
      <c r="CX47" s="648"/>
      <c r="CY47" s="649"/>
      <c r="CZ47" s="622">
        <v>0.2</v>
      </c>
      <c r="DA47" s="650"/>
      <c r="DB47" s="650"/>
      <c r="DC47" s="652"/>
      <c r="DD47" s="626">
        <v>17733</v>
      </c>
      <c r="DE47" s="648"/>
      <c r="DF47" s="648"/>
      <c r="DG47" s="648"/>
      <c r="DH47" s="648"/>
      <c r="DI47" s="648"/>
      <c r="DJ47" s="648"/>
      <c r="DK47" s="649"/>
      <c r="DL47" s="686"/>
      <c r="DM47" s="687"/>
      <c r="DN47" s="687"/>
      <c r="DO47" s="687"/>
      <c r="DP47" s="687"/>
      <c r="DQ47" s="687"/>
      <c r="DR47" s="687"/>
      <c r="DS47" s="687"/>
      <c r="DT47" s="687"/>
      <c r="DU47" s="687"/>
      <c r="DV47" s="688"/>
      <c r="DW47" s="689"/>
      <c r="DX47" s="690"/>
      <c r="DY47" s="690"/>
      <c r="DZ47" s="690"/>
      <c r="EA47" s="690"/>
      <c r="EB47" s="690"/>
      <c r="EC47" s="691"/>
    </row>
    <row r="48" spans="2:133" x14ac:dyDescent="0.15">
      <c r="B48" s="84"/>
      <c r="CD48" s="659"/>
      <c r="CE48" s="660"/>
      <c r="CF48" s="614" t="s">
        <v>294</v>
      </c>
      <c r="CG48" s="615"/>
      <c r="CH48" s="615"/>
      <c r="CI48" s="615"/>
      <c r="CJ48" s="615"/>
      <c r="CK48" s="615"/>
      <c r="CL48" s="615"/>
      <c r="CM48" s="615"/>
      <c r="CN48" s="615"/>
      <c r="CO48" s="615"/>
      <c r="CP48" s="615"/>
      <c r="CQ48" s="616"/>
      <c r="CR48" s="617" t="s">
        <v>61</v>
      </c>
      <c r="CS48" s="618"/>
      <c r="CT48" s="618"/>
      <c r="CU48" s="618"/>
      <c r="CV48" s="618"/>
      <c r="CW48" s="618"/>
      <c r="CX48" s="618"/>
      <c r="CY48" s="619"/>
      <c r="CZ48" s="622" t="s">
        <v>61</v>
      </c>
      <c r="DA48" s="623"/>
      <c r="DB48" s="623"/>
      <c r="DC48" s="629"/>
      <c r="DD48" s="626" t="s">
        <v>61</v>
      </c>
      <c r="DE48" s="618"/>
      <c r="DF48" s="618"/>
      <c r="DG48" s="618"/>
      <c r="DH48" s="618"/>
      <c r="DI48" s="618"/>
      <c r="DJ48" s="618"/>
      <c r="DK48" s="619"/>
      <c r="DL48" s="686"/>
      <c r="DM48" s="687"/>
      <c r="DN48" s="687"/>
      <c r="DO48" s="687"/>
      <c r="DP48" s="687"/>
      <c r="DQ48" s="687"/>
      <c r="DR48" s="687"/>
      <c r="DS48" s="687"/>
      <c r="DT48" s="687"/>
      <c r="DU48" s="687"/>
      <c r="DV48" s="688"/>
      <c r="DW48" s="689"/>
      <c r="DX48" s="690"/>
      <c r="DY48" s="690"/>
      <c r="DZ48" s="690"/>
      <c r="EA48" s="690"/>
      <c r="EB48" s="690"/>
      <c r="EC48" s="691"/>
    </row>
    <row r="49" spans="2:133" ht="11.25" customHeight="1" x14ac:dyDescent="0.15">
      <c r="B49" s="84"/>
      <c r="CD49" s="638" t="s">
        <v>295</v>
      </c>
      <c r="CE49" s="639"/>
      <c r="CF49" s="639"/>
      <c r="CG49" s="639"/>
      <c r="CH49" s="639"/>
      <c r="CI49" s="639"/>
      <c r="CJ49" s="639"/>
      <c r="CK49" s="639"/>
      <c r="CL49" s="639"/>
      <c r="CM49" s="639"/>
      <c r="CN49" s="639"/>
      <c r="CO49" s="639"/>
      <c r="CP49" s="639"/>
      <c r="CQ49" s="640"/>
      <c r="CR49" s="692">
        <v>11765905</v>
      </c>
      <c r="CS49" s="676"/>
      <c r="CT49" s="676"/>
      <c r="CU49" s="676"/>
      <c r="CV49" s="676"/>
      <c r="CW49" s="676"/>
      <c r="CX49" s="676"/>
      <c r="CY49" s="705"/>
      <c r="CZ49" s="697">
        <v>100</v>
      </c>
      <c r="DA49" s="706"/>
      <c r="DB49" s="706"/>
      <c r="DC49" s="707"/>
      <c r="DD49" s="708">
        <v>7908939</v>
      </c>
      <c r="DE49" s="676"/>
      <c r="DF49" s="676"/>
      <c r="DG49" s="676"/>
      <c r="DH49" s="676"/>
      <c r="DI49" s="676"/>
      <c r="DJ49" s="676"/>
      <c r="DK49" s="705"/>
      <c r="DL49" s="709"/>
      <c r="DM49" s="710"/>
      <c r="DN49" s="710"/>
      <c r="DO49" s="710"/>
      <c r="DP49" s="710"/>
      <c r="DQ49" s="710"/>
      <c r="DR49" s="710"/>
      <c r="DS49" s="710"/>
      <c r="DT49" s="710"/>
      <c r="DU49" s="710"/>
      <c r="DV49" s="711"/>
      <c r="DW49" s="712"/>
      <c r="DX49" s="713"/>
      <c r="DY49" s="713"/>
      <c r="DZ49" s="713"/>
      <c r="EA49" s="713"/>
      <c r="EB49" s="713"/>
      <c r="EC49" s="714"/>
    </row>
  </sheetData>
  <sheetProtection algorithmName="SHA-512" hashValue="IXterpzgPSYS5EtYPn0Lk+yN55L/Eljr2sN0MurNbsY/ubbELDe4C6b5pHvii9/EtxS0vIcGXILd5wKXsYhNxA==" saltValue="A7IQZIwfj34eqL+X45RVW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K37" sqref="AK37:BD37"/>
    </sheetView>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729" t="s">
        <v>296</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30" t="s">
        <v>297</v>
      </c>
      <c r="DK2" s="731"/>
      <c r="DL2" s="731"/>
      <c r="DM2" s="731"/>
      <c r="DN2" s="731"/>
      <c r="DO2" s="732"/>
      <c r="DP2" s="87"/>
      <c r="DQ2" s="730" t="s">
        <v>298</v>
      </c>
      <c r="DR2" s="731"/>
      <c r="DS2" s="731"/>
      <c r="DT2" s="731"/>
      <c r="DU2" s="731"/>
      <c r="DV2" s="731"/>
      <c r="DW2" s="731"/>
      <c r="DX2" s="731"/>
      <c r="DY2" s="731"/>
      <c r="DZ2" s="732"/>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733" t="s">
        <v>299</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91"/>
      <c r="BA4" s="91"/>
      <c r="BB4" s="91"/>
      <c r="BC4" s="91"/>
      <c r="BD4" s="91"/>
      <c r="BE4" s="92"/>
      <c r="BF4" s="92"/>
      <c r="BG4" s="92"/>
      <c r="BH4" s="92"/>
      <c r="BI4" s="92"/>
      <c r="BJ4" s="92"/>
      <c r="BK4" s="92"/>
      <c r="BL4" s="92"/>
      <c r="BM4" s="92"/>
      <c r="BN4" s="92"/>
      <c r="BO4" s="92"/>
      <c r="BP4" s="92"/>
      <c r="BQ4" s="734" t="s">
        <v>300</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93"/>
    </row>
    <row r="5" spans="1:131" s="94" customFormat="1" ht="26.25" customHeight="1" x14ac:dyDescent="0.15">
      <c r="A5" s="723" t="s">
        <v>301</v>
      </c>
      <c r="B5" s="724"/>
      <c r="C5" s="724"/>
      <c r="D5" s="724"/>
      <c r="E5" s="724"/>
      <c r="F5" s="724"/>
      <c r="G5" s="724"/>
      <c r="H5" s="724"/>
      <c r="I5" s="724"/>
      <c r="J5" s="724"/>
      <c r="K5" s="724"/>
      <c r="L5" s="724"/>
      <c r="M5" s="724"/>
      <c r="N5" s="724"/>
      <c r="O5" s="724"/>
      <c r="P5" s="725"/>
      <c r="Q5" s="719" t="s">
        <v>302</v>
      </c>
      <c r="R5" s="715"/>
      <c r="S5" s="715"/>
      <c r="T5" s="715"/>
      <c r="U5" s="716"/>
      <c r="V5" s="719" t="s">
        <v>303</v>
      </c>
      <c r="W5" s="715"/>
      <c r="X5" s="715"/>
      <c r="Y5" s="715"/>
      <c r="Z5" s="716"/>
      <c r="AA5" s="719" t="s">
        <v>304</v>
      </c>
      <c r="AB5" s="715"/>
      <c r="AC5" s="715"/>
      <c r="AD5" s="715"/>
      <c r="AE5" s="715"/>
      <c r="AF5" s="735" t="s">
        <v>305</v>
      </c>
      <c r="AG5" s="715"/>
      <c r="AH5" s="715"/>
      <c r="AI5" s="715"/>
      <c r="AJ5" s="721"/>
      <c r="AK5" s="715" t="s">
        <v>306</v>
      </c>
      <c r="AL5" s="715"/>
      <c r="AM5" s="715"/>
      <c r="AN5" s="715"/>
      <c r="AO5" s="716"/>
      <c r="AP5" s="719" t="s">
        <v>307</v>
      </c>
      <c r="AQ5" s="715"/>
      <c r="AR5" s="715"/>
      <c r="AS5" s="715"/>
      <c r="AT5" s="716"/>
      <c r="AU5" s="719" t="s">
        <v>308</v>
      </c>
      <c r="AV5" s="715"/>
      <c r="AW5" s="715"/>
      <c r="AX5" s="715"/>
      <c r="AY5" s="721"/>
      <c r="AZ5" s="91"/>
      <c r="BA5" s="91"/>
      <c r="BB5" s="91"/>
      <c r="BC5" s="91"/>
      <c r="BD5" s="91"/>
      <c r="BE5" s="92"/>
      <c r="BF5" s="92"/>
      <c r="BG5" s="92"/>
      <c r="BH5" s="92"/>
      <c r="BI5" s="92"/>
      <c r="BJ5" s="92"/>
      <c r="BK5" s="92"/>
      <c r="BL5" s="92"/>
      <c r="BM5" s="92"/>
      <c r="BN5" s="92"/>
      <c r="BO5" s="92"/>
      <c r="BP5" s="92"/>
      <c r="BQ5" s="723" t="s">
        <v>309</v>
      </c>
      <c r="BR5" s="724"/>
      <c r="BS5" s="724"/>
      <c r="BT5" s="724"/>
      <c r="BU5" s="724"/>
      <c r="BV5" s="724"/>
      <c r="BW5" s="724"/>
      <c r="BX5" s="724"/>
      <c r="BY5" s="724"/>
      <c r="BZ5" s="724"/>
      <c r="CA5" s="724"/>
      <c r="CB5" s="724"/>
      <c r="CC5" s="724"/>
      <c r="CD5" s="724"/>
      <c r="CE5" s="724"/>
      <c r="CF5" s="724"/>
      <c r="CG5" s="725"/>
      <c r="CH5" s="719" t="s">
        <v>310</v>
      </c>
      <c r="CI5" s="715"/>
      <c r="CJ5" s="715"/>
      <c r="CK5" s="715"/>
      <c r="CL5" s="716"/>
      <c r="CM5" s="719" t="s">
        <v>311</v>
      </c>
      <c r="CN5" s="715"/>
      <c r="CO5" s="715"/>
      <c r="CP5" s="715"/>
      <c r="CQ5" s="716"/>
      <c r="CR5" s="719" t="s">
        <v>312</v>
      </c>
      <c r="CS5" s="715"/>
      <c r="CT5" s="715"/>
      <c r="CU5" s="715"/>
      <c r="CV5" s="716"/>
      <c r="CW5" s="719" t="s">
        <v>313</v>
      </c>
      <c r="CX5" s="715"/>
      <c r="CY5" s="715"/>
      <c r="CZ5" s="715"/>
      <c r="DA5" s="716"/>
      <c r="DB5" s="719" t="s">
        <v>314</v>
      </c>
      <c r="DC5" s="715"/>
      <c r="DD5" s="715"/>
      <c r="DE5" s="715"/>
      <c r="DF5" s="716"/>
      <c r="DG5" s="768" t="s">
        <v>315</v>
      </c>
      <c r="DH5" s="769"/>
      <c r="DI5" s="769"/>
      <c r="DJ5" s="769"/>
      <c r="DK5" s="770"/>
      <c r="DL5" s="768" t="s">
        <v>316</v>
      </c>
      <c r="DM5" s="769"/>
      <c r="DN5" s="769"/>
      <c r="DO5" s="769"/>
      <c r="DP5" s="770"/>
      <c r="DQ5" s="719" t="s">
        <v>317</v>
      </c>
      <c r="DR5" s="715"/>
      <c r="DS5" s="715"/>
      <c r="DT5" s="715"/>
      <c r="DU5" s="716"/>
      <c r="DV5" s="719" t="s">
        <v>308</v>
      </c>
      <c r="DW5" s="715"/>
      <c r="DX5" s="715"/>
      <c r="DY5" s="715"/>
      <c r="DZ5" s="721"/>
      <c r="EA5" s="93"/>
    </row>
    <row r="6" spans="1:131" s="94" customFormat="1" ht="26.25" customHeight="1" thickBot="1" x14ac:dyDescent="0.2">
      <c r="A6" s="726"/>
      <c r="B6" s="727"/>
      <c r="C6" s="727"/>
      <c r="D6" s="727"/>
      <c r="E6" s="727"/>
      <c r="F6" s="727"/>
      <c r="G6" s="727"/>
      <c r="H6" s="727"/>
      <c r="I6" s="727"/>
      <c r="J6" s="727"/>
      <c r="K6" s="727"/>
      <c r="L6" s="727"/>
      <c r="M6" s="727"/>
      <c r="N6" s="727"/>
      <c r="O6" s="727"/>
      <c r="P6" s="728"/>
      <c r="Q6" s="720"/>
      <c r="R6" s="717"/>
      <c r="S6" s="717"/>
      <c r="T6" s="717"/>
      <c r="U6" s="718"/>
      <c r="V6" s="720"/>
      <c r="W6" s="717"/>
      <c r="X6" s="717"/>
      <c r="Y6" s="717"/>
      <c r="Z6" s="718"/>
      <c r="AA6" s="720"/>
      <c r="AB6" s="717"/>
      <c r="AC6" s="717"/>
      <c r="AD6" s="717"/>
      <c r="AE6" s="717"/>
      <c r="AF6" s="736"/>
      <c r="AG6" s="717"/>
      <c r="AH6" s="717"/>
      <c r="AI6" s="717"/>
      <c r="AJ6" s="722"/>
      <c r="AK6" s="717"/>
      <c r="AL6" s="717"/>
      <c r="AM6" s="717"/>
      <c r="AN6" s="717"/>
      <c r="AO6" s="718"/>
      <c r="AP6" s="720"/>
      <c r="AQ6" s="717"/>
      <c r="AR6" s="717"/>
      <c r="AS6" s="717"/>
      <c r="AT6" s="718"/>
      <c r="AU6" s="720"/>
      <c r="AV6" s="717"/>
      <c r="AW6" s="717"/>
      <c r="AX6" s="717"/>
      <c r="AY6" s="722"/>
      <c r="AZ6" s="91"/>
      <c r="BA6" s="91"/>
      <c r="BB6" s="91"/>
      <c r="BC6" s="91"/>
      <c r="BD6" s="91"/>
      <c r="BE6" s="92"/>
      <c r="BF6" s="92"/>
      <c r="BG6" s="92"/>
      <c r="BH6" s="92"/>
      <c r="BI6" s="92"/>
      <c r="BJ6" s="92"/>
      <c r="BK6" s="92"/>
      <c r="BL6" s="92"/>
      <c r="BM6" s="92"/>
      <c r="BN6" s="92"/>
      <c r="BO6" s="92"/>
      <c r="BP6" s="92"/>
      <c r="BQ6" s="726"/>
      <c r="BR6" s="727"/>
      <c r="BS6" s="727"/>
      <c r="BT6" s="727"/>
      <c r="BU6" s="727"/>
      <c r="BV6" s="727"/>
      <c r="BW6" s="727"/>
      <c r="BX6" s="727"/>
      <c r="BY6" s="727"/>
      <c r="BZ6" s="727"/>
      <c r="CA6" s="727"/>
      <c r="CB6" s="727"/>
      <c r="CC6" s="727"/>
      <c r="CD6" s="727"/>
      <c r="CE6" s="727"/>
      <c r="CF6" s="727"/>
      <c r="CG6" s="728"/>
      <c r="CH6" s="720"/>
      <c r="CI6" s="717"/>
      <c r="CJ6" s="717"/>
      <c r="CK6" s="717"/>
      <c r="CL6" s="718"/>
      <c r="CM6" s="720"/>
      <c r="CN6" s="717"/>
      <c r="CO6" s="717"/>
      <c r="CP6" s="717"/>
      <c r="CQ6" s="718"/>
      <c r="CR6" s="720"/>
      <c r="CS6" s="717"/>
      <c r="CT6" s="717"/>
      <c r="CU6" s="717"/>
      <c r="CV6" s="718"/>
      <c r="CW6" s="720"/>
      <c r="CX6" s="717"/>
      <c r="CY6" s="717"/>
      <c r="CZ6" s="717"/>
      <c r="DA6" s="718"/>
      <c r="DB6" s="720"/>
      <c r="DC6" s="717"/>
      <c r="DD6" s="717"/>
      <c r="DE6" s="717"/>
      <c r="DF6" s="718"/>
      <c r="DG6" s="771"/>
      <c r="DH6" s="772"/>
      <c r="DI6" s="772"/>
      <c r="DJ6" s="772"/>
      <c r="DK6" s="773"/>
      <c r="DL6" s="771"/>
      <c r="DM6" s="772"/>
      <c r="DN6" s="772"/>
      <c r="DO6" s="772"/>
      <c r="DP6" s="773"/>
      <c r="DQ6" s="720"/>
      <c r="DR6" s="717"/>
      <c r="DS6" s="717"/>
      <c r="DT6" s="717"/>
      <c r="DU6" s="718"/>
      <c r="DV6" s="720"/>
      <c r="DW6" s="717"/>
      <c r="DX6" s="717"/>
      <c r="DY6" s="717"/>
      <c r="DZ6" s="722"/>
      <c r="EA6" s="93"/>
    </row>
    <row r="7" spans="1:131" s="94" customFormat="1" ht="26.25" customHeight="1" thickTop="1" x14ac:dyDescent="0.15">
      <c r="A7" s="95">
        <v>1</v>
      </c>
      <c r="B7" s="754" t="s">
        <v>318</v>
      </c>
      <c r="C7" s="755"/>
      <c r="D7" s="755"/>
      <c r="E7" s="755"/>
      <c r="F7" s="755"/>
      <c r="G7" s="755"/>
      <c r="H7" s="755"/>
      <c r="I7" s="755"/>
      <c r="J7" s="755"/>
      <c r="K7" s="755"/>
      <c r="L7" s="755"/>
      <c r="M7" s="755"/>
      <c r="N7" s="755"/>
      <c r="O7" s="755"/>
      <c r="P7" s="756"/>
      <c r="Q7" s="757">
        <v>12131</v>
      </c>
      <c r="R7" s="758"/>
      <c r="S7" s="758"/>
      <c r="T7" s="758"/>
      <c r="U7" s="758"/>
      <c r="V7" s="758">
        <v>11772</v>
      </c>
      <c r="W7" s="758"/>
      <c r="X7" s="758"/>
      <c r="Y7" s="758"/>
      <c r="Z7" s="758"/>
      <c r="AA7" s="758">
        <v>359</v>
      </c>
      <c r="AB7" s="758"/>
      <c r="AC7" s="758"/>
      <c r="AD7" s="758"/>
      <c r="AE7" s="759"/>
      <c r="AF7" s="760">
        <v>327</v>
      </c>
      <c r="AG7" s="761"/>
      <c r="AH7" s="761"/>
      <c r="AI7" s="761"/>
      <c r="AJ7" s="762"/>
      <c r="AK7" s="763">
        <v>376</v>
      </c>
      <c r="AL7" s="764"/>
      <c r="AM7" s="764"/>
      <c r="AN7" s="764"/>
      <c r="AO7" s="764"/>
      <c r="AP7" s="764">
        <v>8347</v>
      </c>
      <c r="AQ7" s="764"/>
      <c r="AR7" s="764"/>
      <c r="AS7" s="764"/>
      <c r="AT7" s="764"/>
      <c r="AU7" s="765"/>
      <c r="AV7" s="765"/>
      <c r="AW7" s="765"/>
      <c r="AX7" s="765"/>
      <c r="AY7" s="766"/>
      <c r="AZ7" s="91"/>
      <c r="BA7" s="91"/>
      <c r="BB7" s="91"/>
      <c r="BC7" s="91"/>
      <c r="BD7" s="91"/>
      <c r="BE7" s="92"/>
      <c r="BF7" s="92"/>
      <c r="BG7" s="92"/>
      <c r="BH7" s="92"/>
      <c r="BI7" s="92"/>
      <c r="BJ7" s="92"/>
      <c r="BK7" s="92"/>
      <c r="BL7" s="92"/>
      <c r="BM7" s="92"/>
      <c r="BN7" s="92"/>
      <c r="BO7" s="92"/>
      <c r="BP7" s="92"/>
      <c r="BQ7" s="95">
        <v>1</v>
      </c>
      <c r="BR7" s="96"/>
      <c r="BS7" s="740"/>
      <c r="BT7" s="741"/>
      <c r="BU7" s="741"/>
      <c r="BV7" s="741"/>
      <c r="BW7" s="741"/>
      <c r="BX7" s="741"/>
      <c r="BY7" s="741"/>
      <c r="BZ7" s="741"/>
      <c r="CA7" s="741"/>
      <c r="CB7" s="741"/>
      <c r="CC7" s="741"/>
      <c r="CD7" s="741"/>
      <c r="CE7" s="741"/>
      <c r="CF7" s="741"/>
      <c r="CG7" s="767"/>
      <c r="CH7" s="737"/>
      <c r="CI7" s="738"/>
      <c r="CJ7" s="738"/>
      <c r="CK7" s="738"/>
      <c r="CL7" s="739"/>
      <c r="CM7" s="737"/>
      <c r="CN7" s="738"/>
      <c r="CO7" s="738"/>
      <c r="CP7" s="738"/>
      <c r="CQ7" s="739"/>
      <c r="CR7" s="737"/>
      <c r="CS7" s="738"/>
      <c r="CT7" s="738"/>
      <c r="CU7" s="738"/>
      <c r="CV7" s="739"/>
      <c r="CW7" s="737"/>
      <c r="CX7" s="738"/>
      <c r="CY7" s="738"/>
      <c r="CZ7" s="738"/>
      <c r="DA7" s="739"/>
      <c r="DB7" s="737"/>
      <c r="DC7" s="738"/>
      <c r="DD7" s="738"/>
      <c r="DE7" s="738"/>
      <c r="DF7" s="739"/>
      <c r="DG7" s="737"/>
      <c r="DH7" s="738"/>
      <c r="DI7" s="738"/>
      <c r="DJ7" s="738"/>
      <c r="DK7" s="739"/>
      <c r="DL7" s="737"/>
      <c r="DM7" s="738"/>
      <c r="DN7" s="738"/>
      <c r="DO7" s="738"/>
      <c r="DP7" s="739"/>
      <c r="DQ7" s="737"/>
      <c r="DR7" s="738"/>
      <c r="DS7" s="738"/>
      <c r="DT7" s="738"/>
      <c r="DU7" s="739"/>
      <c r="DV7" s="740"/>
      <c r="DW7" s="741"/>
      <c r="DX7" s="741"/>
      <c r="DY7" s="741"/>
      <c r="DZ7" s="742"/>
      <c r="EA7" s="93"/>
    </row>
    <row r="8" spans="1:131" s="94" customFormat="1" ht="26.25" customHeight="1" x14ac:dyDescent="0.15">
      <c r="A8" s="97">
        <v>2</v>
      </c>
      <c r="B8" s="743" t="s">
        <v>319</v>
      </c>
      <c r="C8" s="744"/>
      <c r="D8" s="744"/>
      <c r="E8" s="744"/>
      <c r="F8" s="744"/>
      <c r="G8" s="744"/>
      <c r="H8" s="744"/>
      <c r="I8" s="744"/>
      <c r="J8" s="744"/>
      <c r="K8" s="744"/>
      <c r="L8" s="744"/>
      <c r="M8" s="744"/>
      <c r="N8" s="744"/>
      <c r="O8" s="744"/>
      <c r="P8" s="745"/>
      <c r="Q8" s="746">
        <v>15</v>
      </c>
      <c r="R8" s="747"/>
      <c r="S8" s="747"/>
      <c r="T8" s="747"/>
      <c r="U8" s="747"/>
      <c r="V8" s="747">
        <v>15</v>
      </c>
      <c r="W8" s="747"/>
      <c r="X8" s="747"/>
      <c r="Y8" s="747"/>
      <c r="Z8" s="747"/>
      <c r="AA8" s="747">
        <v>0</v>
      </c>
      <c r="AB8" s="747"/>
      <c r="AC8" s="747"/>
      <c r="AD8" s="747"/>
      <c r="AE8" s="748"/>
      <c r="AF8" s="749">
        <v>0</v>
      </c>
      <c r="AG8" s="750"/>
      <c r="AH8" s="750"/>
      <c r="AI8" s="750"/>
      <c r="AJ8" s="751"/>
      <c r="AK8" s="752">
        <v>2</v>
      </c>
      <c r="AL8" s="753"/>
      <c r="AM8" s="753"/>
      <c r="AN8" s="753"/>
      <c r="AO8" s="753"/>
      <c r="AP8" s="753">
        <v>0</v>
      </c>
      <c r="AQ8" s="753"/>
      <c r="AR8" s="753"/>
      <c r="AS8" s="753"/>
      <c r="AT8" s="753"/>
      <c r="AU8" s="774"/>
      <c r="AV8" s="774"/>
      <c r="AW8" s="774"/>
      <c r="AX8" s="774"/>
      <c r="AY8" s="775"/>
      <c r="AZ8" s="91"/>
      <c r="BA8" s="91"/>
      <c r="BB8" s="91"/>
      <c r="BC8" s="91"/>
      <c r="BD8" s="91"/>
      <c r="BE8" s="92"/>
      <c r="BF8" s="92"/>
      <c r="BG8" s="92"/>
      <c r="BH8" s="92"/>
      <c r="BI8" s="92"/>
      <c r="BJ8" s="92"/>
      <c r="BK8" s="92"/>
      <c r="BL8" s="92"/>
      <c r="BM8" s="92"/>
      <c r="BN8" s="92"/>
      <c r="BO8" s="92"/>
      <c r="BP8" s="92"/>
      <c r="BQ8" s="97">
        <v>2</v>
      </c>
      <c r="BR8" s="98"/>
      <c r="BS8" s="776"/>
      <c r="BT8" s="777"/>
      <c r="BU8" s="777"/>
      <c r="BV8" s="777"/>
      <c r="BW8" s="777"/>
      <c r="BX8" s="777"/>
      <c r="BY8" s="777"/>
      <c r="BZ8" s="777"/>
      <c r="CA8" s="777"/>
      <c r="CB8" s="777"/>
      <c r="CC8" s="777"/>
      <c r="CD8" s="777"/>
      <c r="CE8" s="777"/>
      <c r="CF8" s="777"/>
      <c r="CG8" s="778"/>
      <c r="CH8" s="779"/>
      <c r="CI8" s="780"/>
      <c r="CJ8" s="780"/>
      <c r="CK8" s="780"/>
      <c r="CL8" s="781"/>
      <c r="CM8" s="779"/>
      <c r="CN8" s="780"/>
      <c r="CO8" s="780"/>
      <c r="CP8" s="780"/>
      <c r="CQ8" s="781"/>
      <c r="CR8" s="779"/>
      <c r="CS8" s="780"/>
      <c r="CT8" s="780"/>
      <c r="CU8" s="780"/>
      <c r="CV8" s="781"/>
      <c r="CW8" s="779"/>
      <c r="CX8" s="780"/>
      <c r="CY8" s="780"/>
      <c r="CZ8" s="780"/>
      <c r="DA8" s="781"/>
      <c r="DB8" s="779"/>
      <c r="DC8" s="780"/>
      <c r="DD8" s="780"/>
      <c r="DE8" s="780"/>
      <c r="DF8" s="781"/>
      <c r="DG8" s="779"/>
      <c r="DH8" s="780"/>
      <c r="DI8" s="780"/>
      <c r="DJ8" s="780"/>
      <c r="DK8" s="781"/>
      <c r="DL8" s="779"/>
      <c r="DM8" s="780"/>
      <c r="DN8" s="780"/>
      <c r="DO8" s="780"/>
      <c r="DP8" s="781"/>
      <c r="DQ8" s="779"/>
      <c r="DR8" s="780"/>
      <c r="DS8" s="780"/>
      <c r="DT8" s="780"/>
      <c r="DU8" s="781"/>
      <c r="DV8" s="776"/>
      <c r="DW8" s="777"/>
      <c r="DX8" s="777"/>
      <c r="DY8" s="777"/>
      <c r="DZ8" s="782"/>
      <c r="EA8" s="93"/>
    </row>
    <row r="9" spans="1:131" s="94" customFormat="1" ht="26.25" customHeight="1" x14ac:dyDescent="0.15">
      <c r="A9" s="97">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74"/>
      <c r="AV9" s="774"/>
      <c r="AW9" s="774"/>
      <c r="AX9" s="774"/>
      <c r="AY9" s="775"/>
      <c r="AZ9" s="91"/>
      <c r="BA9" s="91"/>
      <c r="BB9" s="91"/>
      <c r="BC9" s="91"/>
      <c r="BD9" s="91"/>
      <c r="BE9" s="92"/>
      <c r="BF9" s="92"/>
      <c r="BG9" s="92"/>
      <c r="BH9" s="92"/>
      <c r="BI9" s="92"/>
      <c r="BJ9" s="92"/>
      <c r="BK9" s="92"/>
      <c r="BL9" s="92"/>
      <c r="BM9" s="92"/>
      <c r="BN9" s="92"/>
      <c r="BO9" s="92"/>
      <c r="BP9" s="92"/>
      <c r="BQ9" s="97">
        <v>3</v>
      </c>
      <c r="BR9" s="98"/>
      <c r="BS9" s="776"/>
      <c r="BT9" s="777"/>
      <c r="BU9" s="777"/>
      <c r="BV9" s="777"/>
      <c r="BW9" s="777"/>
      <c r="BX9" s="777"/>
      <c r="BY9" s="777"/>
      <c r="BZ9" s="777"/>
      <c r="CA9" s="777"/>
      <c r="CB9" s="777"/>
      <c r="CC9" s="777"/>
      <c r="CD9" s="777"/>
      <c r="CE9" s="777"/>
      <c r="CF9" s="777"/>
      <c r="CG9" s="778"/>
      <c r="CH9" s="779"/>
      <c r="CI9" s="780"/>
      <c r="CJ9" s="780"/>
      <c r="CK9" s="780"/>
      <c r="CL9" s="781"/>
      <c r="CM9" s="779"/>
      <c r="CN9" s="780"/>
      <c r="CO9" s="780"/>
      <c r="CP9" s="780"/>
      <c r="CQ9" s="781"/>
      <c r="CR9" s="779"/>
      <c r="CS9" s="780"/>
      <c r="CT9" s="780"/>
      <c r="CU9" s="780"/>
      <c r="CV9" s="781"/>
      <c r="CW9" s="779"/>
      <c r="CX9" s="780"/>
      <c r="CY9" s="780"/>
      <c r="CZ9" s="780"/>
      <c r="DA9" s="781"/>
      <c r="DB9" s="779"/>
      <c r="DC9" s="780"/>
      <c r="DD9" s="780"/>
      <c r="DE9" s="780"/>
      <c r="DF9" s="781"/>
      <c r="DG9" s="779"/>
      <c r="DH9" s="780"/>
      <c r="DI9" s="780"/>
      <c r="DJ9" s="780"/>
      <c r="DK9" s="781"/>
      <c r="DL9" s="779"/>
      <c r="DM9" s="780"/>
      <c r="DN9" s="780"/>
      <c r="DO9" s="780"/>
      <c r="DP9" s="781"/>
      <c r="DQ9" s="779"/>
      <c r="DR9" s="780"/>
      <c r="DS9" s="780"/>
      <c r="DT9" s="780"/>
      <c r="DU9" s="781"/>
      <c r="DV9" s="776"/>
      <c r="DW9" s="777"/>
      <c r="DX9" s="777"/>
      <c r="DY9" s="777"/>
      <c r="DZ9" s="782"/>
      <c r="EA9" s="93"/>
    </row>
    <row r="10" spans="1:131" s="94" customFormat="1" ht="26.25" customHeight="1" x14ac:dyDescent="0.15">
      <c r="A10" s="97">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74"/>
      <c r="AV10" s="774"/>
      <c r="AW10" s="774"/>
      <c r="AX10" s="774"/>
      <c r="AY10" s="775"/>
      <c r="AZ10" s="91"/>
      <c r="BA10" s="91"/>
      <c r="BB10" s="91"/>
      <c r="BC10" s="91"/>
      <c r="BD10" s="91"/>
      <c r="BE10" s="92"/>
      <c r="BF10" s="92"/>
      <c r="BG10" s="92"/>
      <c r="BH10" s="92"/>
      <c r="BI10" s="92"/>
      <c r="BJ10" s="92"/>
      <c r="BK10" s="92"/>
      <c r="BL10" s="92"/>
      <c r="BM10" s="92"/>
      <c r="BN10" s="92"/>
      <c r="BO10" s="92"/>
      <c r="BP10" s="92"/>
      <c r="BQ10" s="97">
        <v>4</v>
      </c>
      <c r="BR10" s="98"/>
      <c r="BS10" s="776"/>
      <c r="BT10" s="777"/>
      <c r="BU10" s="777"/>
      <c r="BV10" s="777"/>
      <c r="BW10" s="777"/>
      <c r="BX10" s="777"/>
      <c r="BY10" s="777"/>
      <c r="BZ10" s="777"/>
      <c r="CA10" s="777"/>
      <c r="CB10" s="777"/>
      <c r="CC10" s="777"/>
      <c r="CD10" s="777"/>
      <c r="CE10" s="777"/>
      <c r="CF10" s="777"/>
      <c r="CG10" s="778"/>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776"/>
      <c r="DW10" s="777"/>
      <c r="DX10" s="777"/>
      <c r="DY10" s="777"/>
      <c r="DZ10" s="782"/>
      <c r="EA10" s="93"/>
    </row>
    <row r="11" spans="1:131" s="94" customFormat="1" ht="26.25" customHeight="1" x14ac:dyDescent="0.15">
      <c r="A11" s="97">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74"/>
      <c r="AV11" s="774"/>
      <c r="AW11" s="774"/>
      <c r="AX11" s="774"/>
      <c r="AY11" s="775"/>
      <c r="AZ11" s="91"/>
      <c r="BA11" s="91"/>
      <c r="BB11" s="91"/>
      <c r="BC11" s="91"/>
      <c r="BD11" s="91"/>
      <c r="BE11" s="92"/>
      <c r="BF11" s="92"/>
      <c r="BG11" s="92"/>
      <c r="BH11" s="92"/>
      <c r="BI11" s="92"/>
      <c r="BJ11" s="92"/>
      <c r="BK11" s="92"/>
      <c r="BL11" s="92"/>
      <c r="BM11" s="92"/>
      <c r="BN11" s="92"/>
      <c r="BO11" s="92"/>
      <c r="BP11" s="92"/>
      <c r="BQ11" s="97">
        <v>5</v>
      </c>
      <c r="BR11" s="98"/>
      <c r="BS11" s="776"/>
      <c r="BT11" s="777"/>
      <c r="BU11" s="777"/>
      <c r="BV11" s="777"/>
      <c r="BW11" s="777"/>
      <c r="BX11" s="777"/>
      <c r="BY11" s="777"/>
      <c r="BZ11" s="777"/>
      <c r="CA11" s="777"/>
      <c r="CB11" s="777"/>
      <c r="CC11" s="777"/>
      <c r="CD11" s="777"/>
      <c r="CE11" s="777"/>
      <c r="CF11" s="777"/>
      <c r="CG11" s="77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76"/>
      <c r="DW11" s="777"/>
      <c r="DX11" s="777"/>
      <c r="DY11" s="777"/>
      <c r="DZ11" s="782"/>
      <c r="EA11" s="93"/>
    </row>
    <row r="12" spans="1:131" s="94" customFormat="1" ht="26.25" customHeight="1" x14ac:dyDescent="0.15">
      <c r="A12" s="97">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74"/>
      <c r="AV12" s="774"/>
      <c r="AW12" s="774"/>
      <c r="AX12" s="774"/>
      <c r="AY12" s="775"/>
      <c r="AZ12" s="91"/>
      <c r="BA12" s="91"/>
      <c r="BB12" s="91"/>
      <c r="BC12" s="91"/>
      <c r="BD12" s="91"/>
      <c r="BE12" s="92"/>
      <c r="BF12" s="92"/>
      <c r="BG12" s="92"/>
      <c r="BH12" s="92"/>
      <c r="BI12" s="92"/>
      <c r="BJ12" s="92"/>
      <c r="BK12" s="92"/>
      <c r="BL12" s="92"/>
      <c r="BM12" s="92"/>
      <c r="BN12" s="92"/>
      <c r="BO12" s="92"/>
      <c r="BP12" s="92"/>
      <c r="BQ12" s="97">
        <v>6</v>
      </c>
      <c r="BR12" s="98"/>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76"/>
      <c r="DW12" s="777"/>
      <c r="DX12" s="777"/>
      <c r="DY12" s="777"/>
      <c r="DZ12" s="782"/>
      <c r="EA12" s="93"/>
    </row>
    <row r="13" spans="1:131" s="94" customFormat="1" ht="26.25" customHeight="1" x14ac:dyDescent="0.15">
      <c r="A13" s="97">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74"/>
      <c r="AV13" s="774"/>
      <c r="AW13" s="774"/>
      <c r="AX13" s="774"/>
      <c r="AY13" s="775"/>
      <c r="AZ13" s="91"/>
      <c r="BA13" s="91"/>
      <c r="BB13" s="91"/>
      <c r="BC13" s="91"/>
      <c r="BD13" s="91"/>
      <c r="BE13" s="92"/>
      <c r="BF13" s="92"/>
      <c r="BG13" s="92"/>
      <c r="BH13" s="92"/>
      <c r="BI13" s="92"/>
      <c r="BJ13" s="92"/>
      <c r="BK13" s="92"/>
      <c r="BL13" s="92"/>
      <c r="BM13" s="92"/>
      <c r="BN13" s="92"/>
      <c r="BO13" s="92"/>
      <c r="BP13" s="92"/>
      <c r="BQ13" s="97">
        <v>7</v>
      </c>
      <c r="BR13" s="98"/>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76"/>
      <c r="DW13" s="777"/>
      <c r="DX13" s="777"/>
      <c r="DY13" s="777"/>
      <c r="DZ13" s="782"/>
      <c r="EA13" s="93"/>
    </row>
    <row r="14" spans="1:131" s="94" customFormat="1" ht="26.25" customHeight="1" x14ac:dyDescent="0.15">
      <c r="A14" s="97">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74"/>
      <c r="AV14" s="774"/>
      <c r="AW14" s="774"/>
      <c r="AX14" s="774"/>
      <c r="AY14" s="775"/>
      <c r="AZ14" s="91"/>
      <c r="BA14" s="91"/>
      <c r="BB14" s="91"/>
      <c r="BC14" s="91"/>
      <c r="BD14" s="91"/>
      <c r="BE14" s="92"/>
      <c r="BF14" s="92"/>
      <c r="BG14" s="92"/>
      <c r="BH14" s="92"/>
      <c r="BI14" s="92"/>
      <c r="BJ14" s="92"/>
      <c r="BK14" s="92"/>
      <c r="BL14" s="92"/>
      <c r="BM14" s="92"/>
      <c r="BN14" s="92"/>
      <c r="BO14" s="92"/>
      <c r="BP14" s="92"/>
      <c r="BQ14" s="97">
        <v>8</v>
      </c>
      <c r="BR14" s="98"/>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76"/>
      <c r="DW14" s="777"/>
      <c r="DX14" s="777"/>
      <c r="DY14" s="777"/>
      <c r="DZ14" s="782"/>
      <c r="EA14" s="93"/>
    </row>
    <row r="15" spans="1:131" s="94" customFormat="1" ht="26.25" customHeight="1" x14ac:dyDescent="0.15">
      <c r="A15" s="97">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74"/>
      <c r="AV15" s="774"/>
      <c r="AW15" s="774"/>
      <c r="AX15" s="774"/>
      <c r="AY15" s="775"/>
      <c r="AZ15" s="91"/>
      <c r="BA15" s="91"/>
      <c r="BB15" s="91"/>
      <c r="BC15" s="91"/>
      <c r="BD15" s="91"/>
      <c r="BE15" s="92"/>
      <c r="BF15" s="92"/>
      <c r="BG15" s="92"/>
      <c r="BH15" s="92"/>
      <c r="BI15" s="92"/>
      <c r="BJ15" s="92"/>
      <c r="BK15" s="92"/>
      <c r="BL15" s="92"/>
      <c r="BM15" s="92"/>
      <c r="BN15" s="92"/>
      <c r="BO15" s="92"/>
      <c r="BP15" s="92"/>
      <c r="BQ15" s="97">
        <v>9</v>
      </c>
      <c r="BR15" s="98"/>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93"/>
    </row>
    <row r="16" spans="1:131" s="94" customFormat="1" ht="26.25" customHeight="1" x14ac:dyDescent="0.15">
      <c r="A16" s="97">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74"/>
      <c r="AV16" s="774"/>
      <c r="AW16" s="774"/>
      <c r="AX16" s="774"/>
      <c r="AY16" s="775"/>
      <c r="AZ16" s="91"/>
      <c r="BA16" s="91"/>
      <c r="BB16" s="91"/>
      <c r="BC16" s="91"/>
      <c r="BD16" s="91"/>
      <c r="BE16" s="92"/>
      <c r="BF16" s="92"/>
      <c r="BG16" s="92"/>
      <c r="BH16" s="92"/>
      <c r="BI16" s="92"/>
      <c r="BJ16" s="92"/>
      <c r="BK16" s="92"/>
      <c r="BL16" s="92"/>
      <c r="BM16" s="92"/>
      <c r="BN16" s="92"/>
      <c r="BO16" s="92"/>
      <c r="BP16" s="92"/>
      <c r="BQ16" s="97">
        <v>10</v>
      </c>
      <c r="BR16" s="98"/>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93"/>
    </row>
    <row r="17" spans="1:131" s="94" customFormat="1" ht="26.25" customHeight="1" x14ac:dyDescent="0.15">
      <c r="A17" s="97">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74"/>
      <c r="AV17" s="774"/>
      <c r="AW17" s="774"/>
      <c r="AX17" s="774"/>
      <c r="AY17" s="775"/>
      <c r="AZ17" s="91"/>
      <c r="BA17" s="91"/>
      <c r="BB17" s="91"/>
      <c r="BC17" s="91"/>
      <c r="BD17" s="91"/>
      <c r="BE17" s="92"/>
      <c r="BF17" s="92"/>
      <c r="BG17" s="92"/>
      <c r="BH17" s="92"/>
      <c r="BI17" s="92"/>
      <c r="BJ17" s="92"/>
      <c r="BK17" s="92"/>
      <c r="BL17" s="92"/>
      <c r="BM17" s="92"/>
      <c r="BN17" s="92"/>
      <c r="BO17" s="92"/>
      <c r="BP17" s="92"/>
      <c r="BQ17" s="97">
        <v>11</v>
      </c>
      <c r="BR17" s="98"/>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93"/>
    </row>
    <row r="18" spans="1:131" s="94" customFormat="1" ht="26.25" customHeight="1" x14ac:dyDescent="0.15">
      <c r="A18" s="97">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74"/>
      <c r="AV18" s="774"/>
      <c r="AW18" s="774"/>
      <c r="AX18" s="774"/>
      <c r="AY18" s="775"/>
      <c r="AZ18" s="91"/>
      <c r="BA18" s="91"/>
      <c r="BB18" s="91"/>
      <c r="BC18" s="91"/>
      <c r="BD18" s="91"/>
      <c r="BE18" s="92"/>
      <c r="BF18" s="92"/>
      <c r="BG18" s="92"/>
      <c r="BH18" s="92"/>
      <c r="BI18" s="92"/>
      <c r="BJ18" s="92"/>
      <c r="BK18" s="92"/>
      <c r="BL18" s="92"/>
      <c r="BM18" s="92"/>
      <c r="BN18" s="92"/>
      <c r="BO18" s="92"/>
      <c r="BP18" s="92"/>
      <c r="BQ18" s="97">
        <v>12</v>
      </c>
      <c r="BR18" s="98"/>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93"/>
    </row>
    <row r="19" spans="1:131" s="94" customFormat="1" ht="26.25" customHeight="1" x14ac:dyDescent="0.15">
      <c r="A19" s="97">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74"/>
      <c r="AV19" s="774"/>
      <c r="AW19" s="774"/>
      <c r="AX19" s="774"/>
      <c r="AY19" s="775"/>
      <c r="AZ19" s="91"/>
      <c r="BA19" s="91"/>
      <c r="BB19" s="91"/>
      <c r="BC19" s="91"/>
      <c r="BD19" s="91"/>
      <c r="BE19" s="92"/>
      <c r="BF19" s="92"/>
      <c r="BG19" s="92"/>
      <c r="BH19" s="92"/>
      <c r="BI19" s="92"/>
      <c r="BJ19" s="92"/>
      <c r="BK19" s="92"/>
      <c r="BL19" s="92"/>
      <c r="BM19" s="92"/>
      <c r="BN19" s="92"/>
      <c r="BO19" s="92"/>
      <c r="BP19" s="92"/>
      <c r="BQ19" s="97">
        <v>13</v>
      </c>
      <c r="BR19" s="98"/>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93"/>
    </row>
    <row r="20" spans="1:131" s="94" customFormat="1" ht="26.25" customHeight="1" x14ac:dyDescent="0.15">
      <c r="A20" s="97">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74"/>
      <c r="AV20" s="774"/>
      <c r="AW20" s="774"/>
      <c r="AX20" s="774"/>
      <c r="AY20" s="775"/>
      <c r="AZ20" s="91"/>
      <c r="BA20" s="91"/>
      <c r="BB20" s="91"/>
      <c r="BC20" s="91"/>
      <c r="BD20" s="91"/>
      <c r="BE20" s="92"/>
      <c r="BF20" s="92"/>
      <c r="BG20" s="92"/>
      <c r="BH20" s="92"/>
      <c r="BI20" s="92"/>
      <c r="BJ20" s="92"/>
      <c r="BK20" s="92"/>
      <c r="BL20" s="92"/>
      <c r="BM20" s="92"/>
      <c r="BN20" s="92"/>
      <c r="BO20" s="92"/>
      <c r="BP20" s="92"/>
      <c r="BQ20" s="97">
        <v>14</v>
      </c>
      <c r="BR20" s="98"/>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93"/>
    </row>
    <row r="21" spans="1:131" s="94" customFormat="1" ht="26.25" customHeight="1" thickBot="1" x14ac:dyDescent="0.2">
      <c r="A21" s="97">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74"/>
      <c r="AV21" s="774"/>
      <c r="AW21" s="774"/>
      <c r="AX21" s="774"/>
      <c r="AY21" s="775"/>
      <c r="AZ21" s="91"/>
      <c r="BA21" s="91"/>
      <c r="BB21" s="91"/>
      <c r="BC21" s="91"/>
      <c r="BD21" s="91"/>
      <c r="BE21" s="92"/>
      <c r="BF21" s="92"/>
      <c r="BG21" s="92"/>
      <c r="BH21" s="92"/>
      <c r="BI21" s="92"/>
      <c r="BJ21" s="92"/>
      <c r="BK21" s="92"/>
      <c r="BL21" s="92"/>
      <c r="BM21" s="92"/>
      <c r="BN21" s="92"/>
      <c r="BO21" s="92"/>
      <c r="BP21" s="92"/>
      <c r="BQ21" s="97">
        <v>15</v>
      </c>
      <c r="BR21" s="98"/>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93"/>
    </row>
    <row r="22" spans="1:131" s="94" customFormat="1" ht="26.25" customHeight="1" x14ac:dyDescent="0.15">
      <c r="A22" s="97">
        <v>16</v>
      </c>
      <c r="B22" s="743"/>
      <c r="C22" s="744"/>
      <c r="D22" s="744"/>
      <c r="E22" s="744"/>
      <c r="F22" s="744"/>
      <c r="G22" s="744"/>
      <c r="H22" s="744"/>
      <c r="I22" s="744"/>
      <c r="J22" s="744"/>
      <c r="K22" s="744"/>
      <c r="L22" s="744"/>
      <c r="M22" s="744"/>
      <c r="N22" s="744"/>
      <c r="O22" s="744"/>
      <c r="P22" s="745"/>
      <c r="Q22" s="793"/>
      <c r="R22" s="794"/>
      <c r="S22" s="794"/>
      <c r="T22" s="794"/>
      <c r="U22" s="794"/>
      <c r="V22" s="794"/>
      <c r="W22" s="794"/>
      <c r="X22" s="794"/>
      <c r="Y22" s="794"/>
      <c r="Z22" s="794"/>
      <c r="AA22" s="794"/>
      <c r="AB22" s="794"/>
      <c r="AC22" s="794"/>
      <c r="AD22" s="794"/>
      <c r="AE22" s="795"/>
      <c r="AF22" s="749"/>
      <c r="AG22" s="750"/>
      <c r="AH22" s="750"/>
      <c r="AI22" s="750"/>
      <c r="AJ22" s="751"/>
      <c r="AK22" s="796"/>
      <c r="AL22" s="797"/>
      <c r="AM22" s="797"/>
      <c r="AN22" s="797"/>
      <c r="AO22" s="797"/>
      <c r="AP22" s="797"/>
      <c r="AQ22" s="797"/>
      <c r="AR22" s="797"/>
      <c r="AS22" s="797"/>
      <c r="AT22" s="797"/>
      <c r="AU22" s="798"/>
      <c r="AV22" s="798"/>
      <c r="AW22" s="798"/>
      <c r="AX22" s="798"/>
      <c r="AY22" s="799"/>
      <c r="AZ22" s="800" t="s">
        <v>320</v>
      </c>
      <c r="BA22" s="800"/>
      <c r="BB22" s="800"/>
      <c r="BC22" s="800"/>
      <c r="BD22" s="801"/>
      <c r="BE22" s="92"/>
      <c r="BF22" s="92"/>
      <c r="BG22" s="92"/>
      <c r="BH22" s="92"/>
      <c r="BI22" s="92"/>
      <c r="BJ22" s="92"/>
      <c r="BK22" s="92"/>
      <c r="BL22" s="92"/>
      <c r="BM22" s="92"/>
      <c r="BN22" s="92"/>
      <c r="BO22" s="92"/>
      <c r="BP22" s="92"/>
      <c r="BQ22" s="97">
        <v>16</v>
      </c>
      <c r="BR22" s="98"/>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93"/>
    </row>
    <row r="23" spans="1:131" s="94" customFormat="1" ht="26.25" customHeight="1" thickBot="1" x14ac:dyDescent="0.2">
      <c r="A23" s="99" t="s">
        <v>321</v>
      </c>
      <c r="B23" s="783" t="s">
        <v>322</v>
      </c>
      <c r="C23" s="784"/>
      <c r="D23" s="784"/>
      <c r="E23" s="784"/>
      <c r="F23" s="784"/>
      <c r="G23" s="784"/>
      <c r="H23" s="784"/>
      <c r="I23" s="784"/>
      <c r="J23" s="784"/>
      <c r="K23" s="784"/>
      <c r="L23" s="784"/>
      <c r="M23" s="784"/>
      <c r="N23" s="784"/>
      <c r="O23" s="784"/>
      <c r="P23" s="785"/>
      <c r="Q23" s="786">
        <v>12125</v>
      </c>
      <c r="R23" s="787"/>
      <c r="S23" s="787"/>
      <c r="T23" s="787"/>
      <c r="U23" s="787"/>
      <c r="V23" s="787">
        <v>11766</v>
      </c>
      <c r="W23" s="787"/>
      <c r="X23" s="787"/>
      <c r="Y23" s="787"/>
      <c r="Z23" s="787"/>
      <c r="AA23" s="787">
        <v>359</v>
      </c>
      <c r="AB23" s="787"/>
      <c r="AC23" s="787"/>
      <c r="AD23" s="787"/>
      <c r="AE23" s="788"/>
      <c r="AF23" s="789">
        <v>328</v>
      </c>
      <c r="AG23" s="787"/>
      <c r="AH23" s="787"/>
      <c r="AI23" s="787"/>
      <c r="AJ23" s="790"/>
      <c r="AK23" s="791"/>
      <c r="AL23" s="792"/>
      <c r="AM23" s="792"/>
      <c r="AN23" s="792"/>
      <c r="AO23" s="792"/>
      <c r="AP23" s="787">
        <v>8347</v>
      </c>
      <c r="AQ23" s="787"/>
      <c r="AR23" s="787"/>
      <c r="AS23" s="787"/>
      <c r="AT23" s="787"/>
      <c r="AU23" s="803"/>
      <c r="AV23" s="803"/>
      <c r="AW23" s="803"/>
      <c r="AX23" s="803"/>
      <c r="AY23" s="804"/>
      <c r="AZ23" s="805" t="s">
        <v>61</v>
      </c>
      <c r="BA23" s="806"/>
      <c r="BB23" s="806"/>
      <c r="BC23" s="806"/>
      <c r="BD23" s="807"/>
      <c r="BE23" s="92"/>
      <c r="BF23" s="92"/>
      <c r="BG23" s="92"/>
      <c r="BH23" s="92"/>
      <c r="BI23" s="92"/>
      <c r="BJ23" s="92"/>
      <c r="BK23" s="92"/>
      <c r="BL23" s="92"/>
      <c r="BM23" s="92"/>
      <c r="BN23" s="92"/>
      <c r="BO23" s="92"/>
      <c r="BP23" s="92"/>
      <c r="BQ23" s="97">
        <v>17</v>
      </c>
      <c r="BR23" s="98"/>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93"/>
    </row>
    <row r="24" spans="1:131" s="94" customFormat="1" ht="26.25" customHeight="1" x14ac:dyDescent="0.15">
      <c r="A24" s="802" t="s">
        <v>323</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91"/>
      <c r="BA24" s="91"/>
      <c r="BB24" s="91"/>
      <c r="BC24" s="91"/>
      <c r="BD24" s="91"/>
      <c r="BE24" s="92"/>
      <c r="BF24" s="92"/>
      <c r="BG24" s="92"/>
      <c r="BH24" s="92"/>
      <c r="BI24" s="92"/>
      <c r="BJ24" s="92"/>
      <c r="BK24" s="92"/>
      <c r="BL24" s="92"/>
      <c r="BM24" s="92"/>
      <c r="BN24" s="92"/>
      <c r="BO24" s="92"/>
      <c r="BP24" s="92"/>
      <c r="BQ24" s="97">
        <v>18</v>
      </c>
      <c r="BR24" s="98"/>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93"/>
    </row>
    <row r="25" spans="1:131" ht="26.25" customHeight="1" thickBot="1" x14ac:dyDescent="0.2">
      <c r="A25" s="733" t="s">
        <v>324</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91"/>
      <c r="BK25" s="91"/>
      <c r="BL25" s="91"/>
      <c r="BM25" s="91"/>
      <c r="BN25" s="91"/>
      <c r="BO25" s="100"/>
      <c r="BP25" s="100"/>
      <c r="BQ25" s="97">
        <v>19</v>
      </c>
      <c r="BR25" s="98"/>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89"/>
    </row>
    <row r="26" spans="1:131" ht="26.25" customHeight="1" x14ac:dyDescent="0.15">
      <c r="A26" s="723" t="s">
        <v>301</v>
      </c>
      <c r="B26" s="724"/>
      <c r="C26" s="724"/>
      <c r="D26" s="724"/>
      <c r="E26" s="724"/>
      <c r="F26" s="724"/>
      <c r="G26" s="724"/>
      <c r="H26" s="724"/>
      <c r="I26" s="724"/>
      <c r="J26" s="724"/>
      <c r="K26" s="724"/>
      <c r="L26" s="724"/>
      <c r="M26" s="724"/>
      <c r="N26" s="724"/>
      <c r="O26" s="724"/>
      <c r="P26" s="725"/>
      <c r="Q26" s="719" t="s">
        <v>325</v>
      </c>
      <c r="R26" s="715"/>
      <c r="S26" s="715"/>
      <c r="T26" s="715"/>
      <c r="U26" s="716"/>
      <c r="V26" s="719" t="s">
        <v>326</v>
      </c>
      <c r="W26" s="715"/>
      <c r="X26" s="715"/>
      <c r="Y26" s="715"/>
      <c r="Z26" s="716"/>
      <c r="AA26" s="719" t="s">
        <v>327</v>
      </c>
      <c r="AB26" s="715"/>
      <c r="AC26" s="715"/>
      <c r="AD26" s="715"/>
      <c r="AE26" s="715"/>
      <c r="AF26" s="808" t="s">
        <v>328</v>
      </c>
      <c r="AG26" s="809"/>
      <c r="AH26" s="809"/>
      <c r="AI26" s="809"/>
      <c r="AJ26" s="810"/>
      <c r="AK26" s="715" t="s">
        <v>329</v>
      </c>
      <c r="AL26" s="715"/>
      <c r="AM26" s="715"/>
      <c r="AN26" s="715"/>
      <c r="AO26" s="716"/>
      <c r="AP26" s="719" t="s">
        <v>330</v>
      </c>
      <c r="AQ26" s="715"/>
      <c r="AR26" s="715"/>
      <c r="AS26" s="715"/>
      <c r="AT26" s="716"/>
      <c r="AU26" s="719" t="s">
        <v>331</v>
      </c>
      <c r="AV26" s="715"/>
      <c r="AW26" s="715"/>
      <c r="AX26" s="715"/>
      <c r="AY26" s="716"/>
      <c r="AZ26" s="719" t="s">
        <v>332</v>
      </c>
      <c r="BA26" s="715"/>
      <c r="BB26" s="715"/>
      <c r="BC26" s="715"/>
      <c r="BD26" s="716"/>
      <c r="BE26" s="719" t="s">
        <v>308</v>
      </c>
      <c r="BF26" s="715"/>
      <c r="BG26" s="715"/>
      <c r="BH26" s="715"/>
      <c r="BI26" s="721"/>
      <c r="BJ26" s="91"/>
      <c r="BK26" s="91"/>
      <c r="BL26" s="91"/>
      <c r="BM26" s="91"/>
      <c r="BN26" s="91"/>
      <c r="BO26" s="100"/>
      <c r="BP26" s="100"/>
      <c r="BQ26" s="97">
        <v>20</v>
      </c>
      <c r="BR26" s="98"/>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89"/>
    </row>
    <row r="27" spans="1:131" ht="26.25" customHeight="1" thickBot="1" x14ac:dyDescent="0.2">
      <c r="A27" s="726"/>
      <c r="B27" s="727"/>
      <c r="C27" s="727"/>
      <c r="D27" s="727"/>
      <c r="E27" s="727"/>
      <c r="F27" s="727"/>
      <c r="G27" s="727"/>
      <c r="H27" s="727"/>
      <c r="I27" s="727"/>
      <c r="J27" s="727"/>
      <c r="K27" s="727"/>
      <c r="L27" s="727"/>
      <c r="M27" s="727"/>
      <c r="N27" s="727"/>
      <c r="O27" s="727"/>
      <c r="P27" s="728"/>
      <c r="Q27" s="720"/>
      <c r="R27" s="717"/>
      <c r="S27" s="717"/>
      <c r="T27" s="717"/>
      <c r="U27" s="718"/>
      <c r="V27" s="720"/>
      <c r="W27" s="717"/>
      <c r="X27" s="717"/>
      <c r="Y27" s="717"/>
      <c r="Z27" s="718"/>
      <c r="AA27" s="720"/>
      <c r="AB27" s="717"/>
      <c r="AC27" s="717"/>
      <c r="AD27" s="717"/>
      <c r="AE27" s="717"/>
      <c r="AF27" s="811"/>
      <c r="AG27" s="812"/>
      <c r="AH27" s="812"/>
      <c r="AI27" s="812"/>
      <c r="AJ27" s="813"/>
      <c r="AK27" s="717"/>
      <c r="AL27" s="717"/>
      <c r="AM27" s="717"/>
      <c r="AN27" s="717"/>
      <c r="AO27" s="718"/>
      <c r="AP27" s="720"/>
      <c r="AQ27" s="717"/>
      <c r="AR27" s="717"/>
      <c r="AS27" s="717"/>
      <c r="AT27" s="718"/>
      <c r="AU27" s="720"/>
      <c r="AV27" s="717"/>
      <c r="AW27" s="717"/>
      <c r="AX27" s="717"/>
      <c r="AY27" s="718"/>
      <c r="AZ27" s="720"/>
      <c r="BA27" s="717"/>
      <c r="BB27" s="717"/>
      <c r="BC27" s="717"/>
      <c r="BD27" s="718"/>
      <c r="BE27" s="720"/>
      <c r="BF27" s="717"/>
      <c r="BG27" s="717"/>
      <c r="BH27" s="717"/>
      <c r="BI27" s="722"/>
      <c r="BJ27" s="91"/>
      <c r="BK27" s="91"/>
      <c r="BL27" s="91"/>
      <c r="BM27" s="91"/>
      <c r="BN27" s="91"/>
      <c r="BO27" s="100"/>
      <c r="BP27" s="100"/>
      <c r="BQ27" s="97">
        <v>21</v>
      </c>
      <c r="BR27" s="98"/>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89"/>
    </row>
    <row r="28" spans="1:131" ht="26.25" customHeight="1" thickTop="1" x14ac:dyDescent="0.15">
      <c r="A28" s="101">
        <v>1</v>
      </c>
      <c r="B28" s="754" t="s">
        <v>333</v>
      </c>
      <c r="C28" s="755"/>
      <c r="D28" s="755"/>
      <c r="E28" s="755"/>
      <c r="F28" s="755"/>
      <c r="G28" s="755"/>
      <c r="H28" s="755"/>
      <c r="I28" s="755"/>
      <c r="J28" s="755"/>
      <c r="K28" s="755"/>
      <c r="L28" s="755"/>
      <c r="M28" s="755"/>
      <c r="N28" s="755"/>
      <c r="O28" s="755"/>
      <c r="P28" s="756"/>
      <c r="Q28" s="816">
        <v>2253</v>
      </c>
      <c r="R28" s="817"/>
      <c r="S28" s="817"/>
      <c r="T28" s="817"/>
      <c r="U28" s="817"/>
      <c r="V28" s="817">
        <v>2207</v>
      </c>
      <c r="W28" s="817"/>
      <c r="X28" s="817"/>
      <c r="Y28" s="817"/>
      <c r="Z28" s="817"/>
      <c r="AA28" s="817">
        <v>46</v>
      </c>
      <c r="AB28" s="817"/>
      <c r="AC28" s="817"/>
      <c r="AD28" s="817"/>
      <c r="AE28" s="818"/>
      <c r="AF28" s="819">
        <v>46</v>
      </c>
      <c r="AG28" s="817"/>
      <c r="AH28" s="817"/>
      <c r="AI28" s="817"/>
      <c r="AJ28" s="820"/>
      <c r="AK28" s="821">
        <v>227</v>
      </c>
      <c r="AL28" s="822"/>
      <c r="AM28" s="822"/>
      <c r="AN28" s="822"/>
      <c r="AO28" s="822"/>
      <c r="AP28" s="822" t="s">
        <v>334</v>
      </c>
      <c r="AQ28" s="822"/>
      <c r="AR28" s="822"/>
      <c r="AS28" s="822"/>
      <c r="AT28" s="822"/>
      <c r="AU28" s="822" t="s">
        <v>334</v>
      </c>
      <c r="AV28" s="822"/>
      <c r="AW28" s="822"/>
      <c r="AX28" s="822"/>
      <c r="AY28" s="822"/>
      <c r="AZ28" s="823" t="s">
        <v>334</v>
      </c>
      <c r="BA28" s="823"/>
      <c r="BB28" s="823"/>
      <c r="BC28" s="823"/>
      <c r="BD28" s="823"/>
      <c r="BE28" s="814"/>
      <c r="BF28" s="814"/>
      <c r="BG28" s="814"/>
      <c r="BH28" s="814"/>
      <c r="BI28" s="815"/>
      <c r="BJ28" s="91"/>
      <c r="BK28" s="91"/>
      <c r="BL28" s="91"/>
      <c r="BM28" s="91"/>
      <c r="BN28" s="91"/>
      <c r="BO28" s="100"/>
      <c r="BP28" s="100"/>
      <c r="BQ28" s="97">
        <v>22</v>
      </c>
      <c r="BR28" s="98"/>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89"/>
    </row>
    <row r="29" spans="1:131" ht="26.25" customHeight="1" x14ac:dyDescent="0.15">
      <c r="A29" s="101">
        <v>2</v>
      </c>
      <c r="B29" s="743" t="s">
        <v>335</v>
      </c>
      <c r="C29" s="744"/>
      <c r="D29" s="744"/>
      <c r="E29" s="744"/>
      <c r="F29" s="744"/>
      <c r="G29" s="744"/>
      <c r="H29" s="744"/>
      <c r="I29" s="744"/>
      <c r="J29" s="744"/>
      <c r="K29" s="744"/>
      <c r="L29" s="744"/>
      <c r="M29" s="744"/>
      <c r="N29" s="744"/>
      <c r="O29" s="744"/>
      <c r="P29" s="745"/>
      <c r="Q29" s="746">
        <v>2388</v>
      </c>
      <c r="R29" s="747"/>
      <c r="S29" s="747"/>
      <c r="T29" s="747"/>
      <c r="U29" s="747"/>
      <c r="V29" s="747">
        <v>2233</v>
      </c>
      <c r="W29" s="747"/>
      <c r="X29" s="747"/>
      <c r="Y29" s="747"/>
      <c r="Z29" s="747"/>
      <c r="AA29" s="747">
        <v>155</v>
      </c>
      <c r="AB29" s="747"/>
      <c r="AC29" s="747"/>
      <c r="AD29" s="747"/>
      <c r="AE29" s="748"/>
      <c r="AF29" s="749">
        <v>155</v>
      </c>
      <c r="AG29" s="750"/>
      <c r="AH29" s="750"/>
      <c r="AI29" s="750"/>
      <c r="AJ29" s="751"/>
      <c r="AK29" s="828">
        <v>393</v>
      </c>
      <c r="AL29" s="824"/>
      <c r="AM29" s="824"/>
      <c r="AN29" s="824"/>
      <c r="AO29" s="824"/>
      <c r="AP29" s="824" t="s">
        <v>334</v>
      </c>
      <c r="AQ29" s="824"/>
      <c r="AR29" s="824"/>
      <c r="AS29" s="824"/>
      <c r="AT29" s="824"/>
      <c r="AU29" s="824" t="s">
        <v>334</v>
      </c>
      <c r="AV29" s="824"/>
      <c r="AW29" s="824"/>
      <c r="AX29" s="824"/>
      <c r="AY29" s="824"/>
      <c r="AZ29" s="825" t="s">
        <v>334</v>
      </c>
      <c r="BA29" s="825"/>
      <c r="BB29" s="825"/>
      <c r="BC29" s="825"/>
      <c r="BD29" s="825"/>
      <c r="BE29" s="826"/>
      <c r="BF29" s="826"/>
      <c r="BG29" s="826"/>
      <c r="BH29" s="826"/>
      <c r="BI29" s="827"/>
      <c r="BJ29" s="91"/>
      <c r="BK29" s="91"/>
      <c r="BL29" s="91"/>
      <c r="BM29" s="91"/>
      <c r="BN29" s="91"/>
      <c r="BO29" s="100"/>
      <c r="BP29" s="100"/>
      <c r="BQ29" s="97">
        <v>23</v>
      </c>
      <c r="BR29" s="98"/>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89"/>
    </row>
    <row r="30" spans="1:131" ht="26.25" customHeight="1" x14ac:dyDescent="0.15">
      <c r="A30" s="101">
        <v>3</v>
      </c>
      <c r="B30" s="743" t="s">
        <v>336</v>
      </c>
      <c r="C30" s="744"/>
      <c r="D30" s="744"/>
      <c r="E30" s="744"/>
      <c r="F30" s="744"/>
      <c r="G30" s="744"/>
      <c r="H30" s="744"/>
      <c r="I30" s="744"/>
      <c r="J30" s="744"/>
      <c r="K30" s="744"/>
      <c r="L30" s="744"/>
      <c r="M30" s="744"/>
      <c r="N30" s="744"/>
      <c r="O30" s="744"/>
      <c r="P30" s="745"/>
      <c r="Q30" s="746">
        <v>265</v>
      </c>
      <c r="R30" s="747"/>
      <c r="S30" s="747"/>
      <c r="T30" s="747"/>
      <c r="U30" s="747"/>
      <c r="V30" s="747">
        <v>259</v>
      </c>
      <c r="W30" s="747"/>
      <c r="X30" s="747"/>
      <c r="Y30" s="747"/>
      <c r="Z30" s="747"/>
      <c r="AA30" s="747">
        <v>6</v>
      </c>
      <c r="AB30" s="747"/>
      <c r="AC30" s="747"/>
      <c r="AD30" s="747"/>
      <c r="AE30" s="748"/>
      <c r="AF30" s="749">
        <v>6</v>
      </c>
      <c r="AG30" s="750"/>
      <c r="AH30" s="750"/>
      <c r="AI30" s="750"/>
      <c r="AJ30" s="751"/>
      <c r="AK30" s="828">
        <v>75</v>
      </c>
      <c r="AL30" s="824"/>
      <c r="AM30" s="824"/>
      <c r="AN30" s="824"/>
      <c r="AO30" s="824"/>
      <c r="AP30" s="824" t="s">
        <v>334</v>
      </c>
      <c r="AQ30" s="824"/>
      <c r="AR30" s="824"/>
      <c r="AS30" s="824"/>
      <c r="AT30" s="824"/>
      <c r="AU30" s="824" t="s">
        <v>334</v>
      </c>
      <c r="AV30" s="824"/>
      <c r="AW30" s="824"/>
      <c r="AX30" s="824"/>
      <c r="AY30" s="824"/>
      <c r="AZ30" s="825" t="s">
        <v>334</v>
      </c>
      <c r="BA30" s="825"/>
      <c r="BB30" s="825"/>
      <c r="BC30" s="825"/>
      <c r="BD30" s="825"/>
      <c r="BE30" s="826"/>
      <c r="BF30" s="826"/>
      <c r="BG30" s="826"/>
      <c r="BH30" s="826"/>
      <c r="BI30" s="827"/>
      <c r="BJ30" s="91"/>
      <c r="BK30" s="91"/>
      <c r="BL30" s="91"/>
      <c r="BM30" s="91"/>
      <c r="BN30" s="91"/>
      <c r="BO30" s="100"/>
      <c r="BP30" s="100"/>
      <c r="BQ30" s="97">
        <v>24</v>
      </c>
      <c r="BR30" s="98"/>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89"/>
    </row>
    <row r="31" spans="1:131" ht="26.25" customHeight="1" x14ac:dyDescent="0.15">
      <c r="A31" s="101">
        <v>4</v>
      </c>
      <c r="B31" s="743" t="s">
        <v>337</v>
      </c>
      <c r="C31" s="744"/>
      <c r="D31" s="744"/>
      <c r="E31" s="744"/>
      <c r="F31" s="744"/>
      <c r="G31" s="744"/>
      <c r="H31" s="744"/>
      <c r="I31" s="744"/>
      <c r="J31" s="744"/>
      <c r="K31" s="744"/>
      <c r="L31" s="744"/>
      <c r="M31" s="744"/>
      <c r="N31" s="744"/>
      <c r="O31" s="744"/>
      <c r="P31" s="745"/>
      <c r="Q31" s="746">
        <v>980</v>
      </c>
      <c r="R31" s="747"/>
      <c r="S31" s="747"/>
      <c r="T31" s="747"/>
      <c r="U31" s="747"/>
      <c r="V31" s="747">
        <v>936</v>
      </c>
      <c r="W31" s="747"/>
      <c r="X31" s="747"/>
      <c r="Y31" s="747"/>
      <c r="Z31" s="747"/>
      <c r="AA31" s="747">
        <v>44</v>
      </c>
      <c r="AB31" s="747"/>
      <c r="AC31" s="747"/>
      <c r="AD31" s="747"/>
      <c r="AE31" s="748"/>
      <c r="AF31" s="749">
        <v>1011</v>
      </c>
      <c r="AG31" s="750"/>
      <c r="AH31" s="750"/>
      <c r="AI31" s="750"/>
      <c r="AJ31" s="751"/>
      <c r="AK31" s="828">
        <v>157</v>
      </c>
      <c r="AL31" s="824"/>
      <c r="AM31" s="824"/>
      <c r="AN31" s="824"/>
      <c r="AO31" s="824"/>
      <c r="AP31" s="824">
        <v>168</v>
      </c>
      <c r="AQ31" s="824"/>
      <c r="AR31" s="824"/>
      <c r="AS31" s="824"/>
      <c r="AT31" s="824"/>
      <c r="AU31" s="824" t="s">
        <v>334</v>
      </c>
      <c r="AV31" s="824"/>
      <c r="AW31" s="824"/>
      <c r="AX31" s="824"/>
      <c r="AY31" s="824"/>
      <c r="AZ31" s="825" t="s">
        <v>334</v>
      </c>
      <c r="BA31" s="825"/>
      <c r="BB31" s="825"/>
      <c r="BC31" s="825"/>
      <c r="BD31" s="825"/>
      <c r="BE31" s="826" t="s">
        <v>338</v>
      </c>
      <c r="BF31" s="826"/>
      <c r="BG31" s="826"/>
      <c r="BH31" s="826"/>
      <c r="BI31" s="827"/>
      <c r="BJ31" s="91"/>
      <c r="BK31" s="91"/>
      <c r="BL31" s="91"/>
      <c r="BM31" s="91"/>
      <c r="BN31" s="91"/>
      <c r="BO31" s="100"/>
      <c r="BP31" s="100"/>
      <c r="BQ31" s="97">
        <v>25</v>
      </c>
      <c r="BR31" s="98"/>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89"/>
    </row>
    <row r="32" spans="1:131" ht="26.25" customHeight="1" x14ac:dyDescent="0.15">
      <c r="A32" s="101">
        <v>5</v>
      </c>
      <c r="B32" s="743" t="s">
        <v>339</v>
      </c>
      <c r="C32" s="744"/>
      <c r="D32" s="744"/>
      <c r="E32" s="744"/>
      <c r="F32" s="744"/>
      <c r="G32" s="744"/>
      <c r="H32" s="744"/>
      <c r="I32" s="744"/>
      <c r="J32" s="744"/>
      <c r="K32" s="744"/>
      <c r="L32" s="744"/>
      <c r="M32" s="744"/>
      <c r="N32" s="744"/>
      <c r="O32" s="744"/>
      <c r="P32" s="745"/>
      <c r="Q32" s="746">
        <v>1028</v>
      </c>
      <c r="R32" s="747"/>
      <c r="S32" s="747"/>
      <c r="T32" s="747"/>
      <c r="U32" s="747"/>
      <c r="V32" s="747">
        <v>1021</v>
      </c>
      <c r="W32" s="747"/>
      <c r="X32" s="747"/>
      <c r="Y32" s="747"/>
      <c r="Z32" s="747"/>
      <c r="AA32" s="747">
        <v>7</v>
      </c>
      <c r="AB32" s="747"/>
      <c r="AC32" s="747"/>
      <c r="AD32" s="747"/>
      <c r="AE32" s="748"/>
      <c r="AF32" s="749">
        <v>7</v>
      </c>
      <c r="AG32" s="750"/>
      <c r="AH32" s="750"/>
      <c r="AI32" s="750"/>
      <c r="AJ32" s="751"/>
      <c r="AK32" s="828">
        <v>621</v>
      </c>
      <c r="AL32" s="824"/>
      <c r="AM32" s="824"/>
      <c r="AN32" s="824"/>
      <c r="AO32" s="824"/>
      <c r="AP32" s="824">
        <v>5026</v>
      </c>
      <c r="AQ32" s="824"/>
      <c r="AR32" s="824"/>
      <c r="AS32" s="824"/>
      <c r="AT32" s="824"/>
      <c r="AU32" s="824" t="s">
        <v>334</v>
      </c>
      <c r="AV32" s="824"/>
      <c r="AW32" s="824"/>
      <c r="AX32" s="824"/>
      <c r="AY32" s="824"/>
      <c r="AZ32" s="825" t="s">
        <v>334</v>
      </c>
      <c r="BA32" s="825"/>
      <c r="BB32" s="825"/>
      <c r="BC32" s="825"/>
      <c r="BD32" s="825"/>
      <c r="BE32" s="826" t="s">
        <v>340</v>
      </c>
      <c r="BF32" s="826"/>
      <c r="BG32" s="826"/>
      <c r="BH32" s="826"/>
      <c r="BI32" s="827"/>
      <c r="BJ32" s="91"/>
      <c r="BK32" s="91"/>
      <c r="BL32" s="91"/>
      <c r="BM32" s="91"/>
      <c r="BN32" s="91"/>
      <c r="BO32" s="100"/>
      <c r="BP32" s="100"/>
      <c r="BQ32" s="97">
        <v>26</v>
      </c>
      <c r="BR32" s="98"/>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89"/>
    </row>
    <row r="33" spans="1:131" ht="26.25" customHeight="1" x14ac:dyDescent="0.15">
      <c r="A33" s="101">
        <v>6</v>
      </c>
      <c r="B33" s="743" t="s">
        <v>341</v>
      </c>
      <c r="C33" s="744"/>
      <c r="D33" s="744"/>
      <c r="E33" s="744"/>
      <c r="F33" s="744"/>
      <c r="G33" s="744"/>
      <c r="H33" s="744"/>
      <c r="I33" s="744"/>
      <c r="J33" s="744"/>
      <c r="K33" s="744"/>
      <c r="L33" s="744"/>
      <c r="M33" s="744"/>
      <c r="N33" s="744"/>
      <c r="O33" s="744"/>
      <c r="P33" s="745"/>
      <c r="Q33" s="746">
        <v>253</v>
      </c>
      <c r="R33" s="747"/>
      <c r="S33" s="747"/>
      <c r="T33" s="747"/>
      <c r="U33" s="747"/>
      <c r="V33" s="747">
        <v>252</v>
      </c>
      <c r="W33" s="747"/>
      <c r="X33" s="747"/>
      <c r="Y33" s="747"/>
      <c r="Z33" s="747"/>
      <c r="AA33" s="747">
        <v>1</v>
      </c>
      <c r="AB33" s="747"/>
      <c r="AC33" s="747"/>
      <c r="AD33" s="747"/>
      <c r="AE33" s="748"/>
      <c r="AF33" s="749">
        <v>1</v>
      </c>
      <c r="AG33" s="750"/>
      <c r="AH33" s="750"/>
      <c r="AI33" s="750"/>
      <c r="AJ33" s="751"/>
      <c r="AK33" s="828">
        <v>73</v>
      </c>
      <c r="AL33" s="824"/>
      <c r="AM33" s="824"/>
      <c r="AN33" s="824"/>
      <c r="AO33" s="824"/>
      <c r="AP33" s="824">
        <v>495</v>
      </c>
      <c r="AQ33" s="824"/>
      <c r="AR33" s="824"/>
      <c r="AS33" s="824"/>
      <c r="AT33" s="824"/>
      <c r="AU33" s="824" t="s">
        <v>334</v>
      </c>
      <c r="AV33" s="824"/>
      <c r="AW33" s="824"/>
      <c r="AX33" s="824"/>
      <c r="AY33" s="824"/>
      <c r="AZ33" s="825" t="s">
        <v>334</v>
      </c>
      <c r="BA33" s="825"/>
      <c r="BB33" s="825"/>
      <c r="BC33" s="825"/>
      <c r="BD33" s="825"/>
      <c r="BE33" s="826" t="s">
        <v>340</v>
      </c>
      <c r="BF33" s="826"/>
      <c r="BG33" s="826"/>
      <c r="BH33" s="826"/>
      <c r="BI33" s="827"/>
      <c r="BJ33" s="91"/>
      <c r="BK33" s="91"/>
      <c r="BL33" s="91"/>
      <c r="BM33" s="91"/>
      <c r="BN33" s="91"/>
      <c r="BO33" s="100"/>
      <c r="BP33" s="100"/>
      <c r="BQ33" s="97">
        <v>27</v>
      </c>
      <c r="BR33" s="98"/>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89"/>
    </row>
    <row r="34" spans="1:131" ht="26.25" customHeight="1" x14ac:dyDescent="0.15">
      <c r="A34" s="101">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28"/>
      <c r="AL34" s="824"/>
      <c r="AM34" s="824"/>
      <c r="AN34" s="824"/>
      <c r="AO34" s="824"/>
      <c r="AP34" s="824"/>
      <c r="AQ34" s="824"/>
      <c r="AR34" s="824"/>
      <c r="AS34" s="824"/>
      <c r="AT34" s="824"/>
      <c r="AU34" s="824"/>
      <c r="AV34" s="824"/>
      <c r="AW34" s="824"/>
      <c r="AX34" s="824"/>
      <c r="AY34" s="824"/>
      <c r="AZ34" s="825"/>
      <c r="BA34" s="825"/>
      <c r="BB34" s="825"/>
      <c r="BC34" s="825"/>
      <c r="BD34" s="825"/>
      <c r="BE34" s="826"/>
      <c r="BF34" s="826"/>
      <c r="BG34" s="826"/>
      <c r="BH34" s="826"/>
      <c r="BI34" s="827"/>
      <c r="BJ34" s="91"/>
      <c r="BK34" s="91"/>
      <c r="BL34" s="91"/>
      <c r="BM34" s="91"/>
      <c r="BN34" s="91"/>
      <c r="BO34" s="100"/>
      <c r="BP34" s="100"/>
      <c r="BQ34" s="97">
        <v>28</v>
      </c>
      <c r="BR34" s="98"/>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89"/>
    </row>
    <row r="35" spans="1:131" ht="26.25" customHeight="1" x14ac:dyDescent="0.15">
      <c r="A35" s="101">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8"/>
      <c r="AL35" s="824"/>
      <c r="AM35" s="824"/>
      <c r="AN35" s="824"/>
      <c r="AO35" s="824"/>
      <c r="AP35" s="824"/>
      <c r="AQ35" s="824"/>
      <c r="AR35" s="824"/>
      <c r="AS35" s="824"/>
      <c r="AT35" s="824"/>
      <c r="AU35" s="824"/>
      <c r="AV35" s="824"/>
      <c r="AW35" s="824"/>
      <c r="AX35" s="824"/>
      <c r="AY35" s="824"/>
      <c r="AZ35" s="825"/>
      <c r="BA35" s="825"/>
      <c r="BB35" s="825"/>
      <c r="BC35" s="825"/>
      <c r="BD35" s="825"/>
      <c r="BE35" s="826"/>
      <c r="BF35" s="826"/>
      <c r="BG35" s="826"/>
      <c r="BH35" s="826"/>
      <c r="BI35" s="827"/>
      <c r="BJ35" s="91"/>
      <c r="BK35" s="91"/>
      <c r="BL35" s="91"/>
      <c r="BM35" s="91"/>
      <c r="BN35" s="91"/>
      <c r="BO35" s="100"/>
      <c r="BP35" s="100"/>
      <c r="BQ35" s="97">
        <v>29</v>
      </c>
      <c r="BR35" s="98"/>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89"/>
    </row>
    <row r="36" spans="1:131" ht="26.25" customHeight="1" x14ac:dyDescent="0.15">
      <c r="A36" s="101">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8"/>
      <c r="AL36" s="824"/>
      <c r="AM36" s="824"/>
      <c r="AN36" s="824"/>
      <c r="AO36" s="824"/>
      <c r="AP36" s="824"/>
      <c r="AQ36" s="824"/>
      <c r="AR36" s="824"/>
      <c r="AS36" s="824"/>
      <c r="AT36" s="824"/>
      <c r="AU36" s="824"/>
      <c r="AV36" s="824"/>
      <c r="AW36" s="824"/>
      <c r="AX36" s="824"/>
      <c r="AY36" s="824"/>
      <c r="AZ36" s="825"/>
      <c r="BA36" s="825"/>
      <c r="BB36" s="825"/>
      <c r="BC36" s="825"/>
      <c r="BD36" s="825"/>
      <c r="BE36" s="826"/>
      <c r="BF36" s="826"/>
      <c r="BG36" s="826"/>
      <c r="BH36" s="826"/>
      <c r="BI36" s="827"/>
      <c r="BJ36" s="91"/>
      <c r="BK36" s="91"/>
      <c r="BL36" s="91"/>
      <c r="BM36" s="91"/>
      <c r="BN36" s="91"/>
      <c r="BO36" s="100"/>
      <c r="BP36" s="100"/>
      <c r="BQ36" s="97">
        <v>30</v>
      </c>
      <c r="BR36" s="98"/>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89"/>
    </row>
    <row r="37" spans="1:131" ht="26.25" customHeight="1" x14ac:dyDescent="0.15">
      <c r="A37" s="101">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8"/>
      <c r="AL37" s="824"/>
      <c r="AM37" s="824"/>
      <c r="AN37" s="824"/>
      <c r="AO37" s="824"/>
      <c r="AP37" s="824"/>
      <c r="AQ37" s="824"/>
      <c r="AR37" s="824"/>
      <c r="AS37" s="824"/>
      <c r="AT37" s="824"/>
      <c r="AU37" s="824"/>
      <c r="AV37" s="824"/>
      <c r="AW37" s="824"/>
      <c r="AX37" s="824"/>
      <c r="AY37" s="824"/>
      <c r="AZ37" s="825"/>
      <c r="BA37" s="825"/>
      <c r="BB37" s="825"/>
      <c r="BC37" s="825"/>
      <c r="BD37" s="825"/>
      <c r="BE37" s="826"/>
      <c r="BF37" s="826"/>
      <c r="BG37" s="826"/>
      <c r="BH37" s="826"/>
      <c r="BI37" s="827"/>
      <c r="BJ37" s="91"/>
      <c r="BK37" s="91"/>
      <c r="BL37" s="91"/>
      <c r="BM37" s="91"/>
      <c r="BN37" s="91"/>
      <c r="BO37" s="100"/>
      <c r="BP37" s="100"/>
      <c r="BQ37" s="97">
        <v>31</v>
      </c>
      <c r="BR37" s="98"/>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89"/>
    </row>
    <row r="38" spans="1:131" ht="26.25" customHeight="1" x14ac:dyDescent="0.15">
      <c r="A38" s="101">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8"/>
      <c r="AL38" s="824"/>
      <c r="AM38" s="824"/>
      <c r="AN38" s="824"/>
      <c r="AO38" s="824"/>
      <c r="AP38" s="824"/>
      <c r="AQ38" s="824"/>
      <c r="AR38" s="824"/>
      <c r="AS38" s="824"/>
      <c r="AT38" s="824"/>
      <c r="AU38" s="824"/>
      <c r="AV38" s="824"/>
      <c r="AW38" s="824"/>
      <c r="AX38" s="824"/>
      <c r="AY38" s="824"/>
      <c r="AZ38" s="825"/>
      <c r="BA38" s="825"/>
      <c r="BB38" s="825"/>
      <c r="BC38" s="825"/>
      <c r="BD38" s="825"/>
      <c r="BE38" s="826"/>
      <c r="BF38" s="826"/>
      <c r="BG38" s="826"/>
      <c r="BH38" s="826"/>
      <c r="BI38" s="827"/>
      <c r="BJ38" s="91"/>
      <c r="BK38" s="91"/>
      <c r="BL38" s="91"/>
      <c r="BM38" s="91"/>
      <c r="BN38" s="91"/>
      <c r="BO38" s="100"/>
      <c r="BP38" s="100"/>
      <c r="BQ38" s="97">
        <v>32</v>
      </c>
      <c r="BR38" s="98"/>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89"/>
    </row>
    <row r="39" spans="1:131" ht="26.25" customHeight="1" x14ac:dyDescent="0.15">
      <c r="A39" s="101">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8"/>
      <c r="AL39" s="824"/>
      <c r="AM39" s="824"/>
      <c r="AN39" s="824"/>
      <c r="AO39" s="824"/>
      <c r="AP39" s="824"/>
      <c r="AQ39" s="824"/>
      <c r="AR39" s="824"/>
      <c r="AS39" s="824"/>
      <c r="AT39" s="824"/>
      <c r="AU39" s="824"/>
      <c r="AV39" s="824"/>
      <c r="AW39" s="824"/>
      <c r="AX39" s="824"/>
      <c r="AY39" s="824"/>
      <c r="AZ39" s="825"/>
      <c r="BA39" s="825"/>
      <c r="BB39" s="825"/>
      <c r="BC39" s="825"/>
      <c r="BD39" s="825"/>
      <c r="BE39" s="826"/>
      <c r="BF39" s="826"/>
      <c r="BG39" s="826"/>
      <c r="BH39" s="826"/>
      <c r="BI39" s="827"/>
      <c r="BJ39" s="91"/>
      <c r="BK39" s="91"/>
      <c r="BL39" s="91"/>
      <c r="BM39" s="91"/>
      <c r="BN39" s="91"/>
      <c r="BO39" s="100"/>
      <c r="BP39" s="100"/>
      <c r="BQ39" s="97">
        <v>33</v>
      </c>
      <c r="BR39" s="98"/>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89"/>
    </row>
    <row r="40" spans="1:131" ht="26.25" customHeight="1" x14ac:dyDescent="0.15">
      <c r="A40" s="97">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8"/>
      <c r="AL40" s="824"/>
      <c r="AM40" s="824"/>
      <c r="AN40" s="824"/>
      <c r="AO40" s="824"/>
      <c r="AP40" s="824"/>
      <c r="AQ40" s="824"/>
      <c r="AR40" s="824"/>
      <c r="AS40" s="824"/>
      <c r="AT40" s="824"/>
      <c r="AU40" s="824"/>
      <c r="AV40" s="824"/>
      <c r="AW40" s="824"/>
      <c r="AX40" s="824"/>
      <c r="AY40" s="824"/>
      <c r="AZ40" s="825"/>
      <c r="BA40" s="825"/>
      <c r="BB40" s="825"/>
      <c r="BC40" s="825"/>
      <c r="BD40" s="825"/>
      <c r="BE40" s="826"/>
      <c r="BF40" s="826"/>
      <c r="BG40" s="826"/>
      <c r="BH40" s="826"/>
      <c r="BI40" s="827"/>
      <c r="BJ40" s="91"/>
      <c r="BK40" s="91"/>
      <c r="BL40" s="91"/>
      <c r="BM40" s="91"/>
      <c r="BN40" s="91"/>
      <c r="BO40" s="100"/>
      <c r="BP40" s="100"/>
      <c r="BQ40" s="97">
        <v>34</v>
      </c>
      <c r="BR40" s="98"/>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89"/>
    </row>
    <row r="41" spans="1:131" ht="26.25" customHeight="1" x14ac:dyDescent="0.15">
      <c r="A41" s="97">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8"/>
      <c r="AL41" s="824"/>
      <c r="AM41" s="824"/>
      <c r="AN41" s="824"/>
      <c r="AO41" s="824"/>
      <c r="AP41" s="824"/>
      <c r="AQ41" s="824"/>
      <c r="AR41" s="824"/>
      <c r="AS41" s="824"/>
      <c r="AT41" s="824"/>
      <c r="AU41" s="824"/>
      <c r="AV41" s="824"/>
      <c r="AW41" s="824"/>
      <c r="AX41" s="824"/>
      <c r="AY41" s="824"/>
      <c r="AZ41" s="825"/>
      <c r="BA41" s="825"/>
      <c r="BB41" s="825"/>
      <c r="BC41" s="825"/>
      <c r="BD41" s="825"/>
      <c r="BE41" s="826"/>
      <c r="BF41" s="826"/>
      <c r="BG41" s="826"/>
      <c r="BH41" s="826"/>
      <c r="BI41" s="827"/>
      <c r="BJ41" s="91"/>
      <c r="BK41" s="91"/>
      <c r="BL41" s="91"/>
      <c r="BM41" s="91"/>
      <c r="BN41" s="91"/>
      <c r="BO41" s="100"/>
      <c r="BP41" s="100"/>
      <c r="BQ41" s="97">
        <v>35</v>
      </c>
      <c r="BR41" s="98"/>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89"/>
    </row>
    <row r="42" spans="1:131" ht="26.25" customHeight="1" x14ac:dyDescent="0.15">
      <c r="A42" s="97">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8"/>
      <c r="AL42" s="824"/>
      <c r="AM42" s="824"/>
      <c r="AN42" s="824"/>
      <c r="AO42" s="824"/>
      <c r="AP42" s="824"/>
      <c r="AQ42" s="824"/>
      <c r="AR42" s="824"/>
      <c r="AS42" s="824"/>
      <c r="AT42" s="824"/>
      <c r="AU42" s="824"/>
      <c r="AV42" s="824"/>
      <c r="AW42" s="824"/>
      <c r="AX42" s="824"/>
      <c r="AY42" s="824"/>
      <c r="AZ42" s="825"/>
      <c r="BA42" s="825"/>
      <c r="BB42" s="825"/>
      <c r="BC42" s="825"/>
      <c r="BD42" s="825"/>
      <c r="BE42" s="826"/>
      <c r="BF42" s="826"/>
      <c r="BG42" s="826"/>
      <c r="BH42" s="826"/>
      <c r="BI42" s="827"/>
      <c r="BJ42" s="91"/>
      <c r="BK42" s="91"/>
      <c r="BL42" s="91"/>
      <c r="BM42" s="91"/>
      <c r="BN42" s="91"/>
      <c r="BO42" s="100"/>
      <c r="BP42" s="100"/>
      <c r="BQ42" s="97">
        <v>36</v>
      </c>
      <c r="BR42" s="98"/>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89"/>
    </row>
    <row r="43" spans="1:131" ht="26.25" customHeight="1" x14ac:dyDescent="0.15">
      <c r="A43" s="97">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8"/>
      <c r="AL43" s="824"/>
      <c r="AM43" s="824"/>
      <c r="AN43" s="824"/>
      <c r="AO43" s="824"/>
      <c r="AP43" s="824"/>
      <c r="AQ43" s="824"/>
      <c r="AR43" s="824"/>
      <c r="AS43" s="824"/>
      <c r="AT43" s="824"/>
      <c r="AU43" s="824"/>
      <c r="AV43" s="824"/>
      <c r="AW43" s="824"/>
      <c r="AX43" s="824"/>
      <c r="AY43" s="824"/>
      <c r="AZ43" s="825"/>
      <c r="BA43" s="825"/>
      <c r="BB43" s="825"/>
      <c r="BC43" s="825"/>
      <c r="BD43" s="825"/>
      <c r="BE43" s="826"/>
      <c r="BF43" s="826"/>
      <c r="BG43" s="826"/>
      <c r="BH43" s="826"/>
      <c r="BI43" s="827"/>
      <c r="BJ43" s="91"/>
      <c r="BK43" s="91"/>
      <c r="BL43" s="91"/>
      <c r="BM43" s="91"/>
      <c r="BN43" s="91"/>
      <c r="BO43" s="100"/>
      <c r="BP43" s="100"/>
      <c r="BQ43" s="97">
        <v>37</v>
      </c>
      <c r="BR43" s="98"/>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89"/>
    </row>
    <row r="44" spans="1:131" ht="26.25" customHeight="1" x14ac:dyDescent="0.15">
      <c r="A44" s="97">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8"/>
      <c r="AL44" s="824"/>
      <c r="AM44" s="824"/>
      <c r="AN44" s="824"/>
      <c r="AO44" s="824"/>
      <c r="AP44" s="824"/>
      <c r="AQ44" s="824"/>
      <c r="AR44" s="824"/>
      <c r="AS44" s="824"/>
      <c r="AT44" s="824"/>
      <c r="AU44" s="824"/>
      <c r="AV44" s="824"/>
      <c r="AW44" s="824"/>
      <c r="AX44" s="824"/>
      <c r="AY44" s="824"/>
      <c r="AZ44" s="825"/>
      <c r="BA44" s="825"/>
      <c r="BB44" s="825"/>
      <c r="BC44" s="825"/>
      <c r="BD44" s="825"/>
      <c r="BE44" s="826"/>
      <c r="BF44" s="826"/>
      <c r="BG44" s="826"/>
      <c r="BH44" s="826"/>
      <c r="BI44" s="827"/>
      <c r="BJ44" s="91"/>
      <c r="BK44" s="91"/>
      <c r="BL44" s="91"/>
      <c r="BM44" s="91"/>
      <c r="BN44" s="91"/>
      <c r="BO44" s="100"/>
      <c r="BP44" s="100"/>
      <c r="BQ44" s="97">
        <v>38</v>
      </c>
      <c r="BR44" s="98"/>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89"/>
    </row>
    <row r="45" spans="1:131" ht="26.25" customHeight="1" x14ac:dyDescent="0.15">
      <c r="A45" s="97">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8"/>
      <c r="AL45" s="824"/>
      <c r="AM45" s="824"/>
      <c r="AN45" s="824"/>
      <c r="AO45" s="824"/>
      <c r="AP45" s="824"/>
      <c r="AQ45" s="824"/>
      <c r="AR45" s="824"/>
      <c r="AS45" s="824"/>
      <c r="AT45" s="824"/>
      <c r="AU45" s="824"/>
      <c r="AV45" s="824"/>
      <c r="AW45" s="824"/>
      <c r="AX45" s="824"/>
      <c r="AY45" s="824"/>
      <c r="AZ45" s="825"/>
      <c r="BA45" s="825"/>
      <c r="BB45" s="825"/>
      <c r="BC45" s="825"/>
      <c r="BD45" s="825"/>
      <c r="BE45" s="826"/>
      <c r="BF45" s="826"/>
      <c r="BG45" s="826"/>
      <c r="BH45" s="826"/>
      <c r="BI45" s="827"/>
      <c r="BJ45" s="91"/>
      <c r="BK45" s="91"/>
      <c r="BL45" s="91"/>
      <c r="BM45" s="91"/>
      <c r="BN45" s="91"/>
      <c r="BO45" s="100"/>
      <c r="BP45" s="100"/>
      <c r="BQ45" s="97">
        <v>39</v>
      </c>
      <c r="BR45" s="98"/>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89"/>
    </row>
    <row r="46" spans="1:131" ht="26.25" customHeight="1" x14ac:dyDescent="0.15">
      <c r="A46" s="97">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8"/>
      <c r="AL46" s="824"/>
      <c r="AM46" s="824"/>
      <c r="AN46" s="824"/>
      <c r="AO46" s="824"/>
      <c r="AP46" s="824"/>
      <c r="AQ46" s="824"/>
      <c r="AR46" s="824"/>
      <c r="AS46" s="824"/>
      <c r="AT46" s="824"/>
      <c r="AU46" s="824"/>
      <c r="AV46" s="824"/>
      <c r="AW46" s="824"/>
      <c r="AX46" s="824"/>
      <c r="AY46" s="824"/>
      <c r="AZ46" s="825"/>
      <c r="BA46" s="825"/>
      <c r="BB46" s="825"/>
      <c r="BC46" s="825"/>
      <c r="BD46" s="825"/>
      <c r="BE46" s="826"/>
      <c r="BF46" s="826"/>
      <c r="BG46" s="826"/>
      <c r="BH46" s="826"/>
      <c r="BI46" s="827"/>
      <c r="BJ46" s="91"/>
      <c r="BK46" s="91"/>
      <c r="BL46" s="91"/>
      <c r="BM46" s="91"/>
      <c r="BN46" s="91"/>
      <c r="BO46" s="100"/>
      <c r="BP46" s="100"/>
      <c r="BQ46" s="97">
        <v>40</v>
      </c>
      <c r="BR46" s="98"/>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89"/>
    </row>
    <row r="47" spans="1:131" ht="26.25" customHeight="1" x14ac:dyDescent="0.15">
      <c r="A47" s="97">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8"/>
      <c r="AL47" s="824"/>
      <c r="AM47" s="824"/>
      <c r="AN47" s="824"/>
      <c r="AO47" s="824"/>
      <c r="AP47" s="824"/>
      <c r="AQ47" s="824"/>
      <c r="AR47" s="824"/>
      <c r="AS47" s="824"/>
      <c r="AT47" s="824"/>
      <c r="AU47" s="824"/>
      <c r="AV47" s="824"/>
      <c r="AW47" s="824"/>
      <c r="AX47" s="824"/>
      <c r="AY47" s="824"/>
      <c r="AZ47" s="825"/>
      <c r="BA47" s="825"/>
      <c r="BB47" s="825"/>
      <c r="BC47" s="825"/>
      <c r="BD47" s="825"/>
      <c r="BE47" s="826"/>
      <c r="BF47" s="826"/>
      <c r="BG47" s="826"/>
      <c r="BH47" s="826"/>
      <c r="BI47" s="827"/>
      <c r="BJ47" s="91"/>
      <c r="BK47" s="91"/>
      <c r="BL47" s="91"/>
      <c r="BM47" s="91"/>
      <c r="BN47" s="91"/>
      <c r="BO47" s="100"/>
      <c r="BP47" s="100"/>
      <c r="BQ47" s="97">
        <v>41</v>
      </c>
      <c r="BR47" s="98"/>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89"/>
    </row>
    <row r="48" spans="1:131" ht="26.25" customHeight="1" x14ac:dyDescent="0.15">
      <c r="A48" s="97">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8"/>
      <c r="AL48" s="824"/>
      <c r="AM48" s="824"/>
      <c r="AN48" s="824"/>
      <c r="AO48" s="824"/>
      <c r="AP48" s="824"/>
      <c r="AQ48" s="824"/>
      <c r="AR48" s="824"/>
      <c r="AS48" s="824"/>
      <c r="AT48" s="824"/>
      <c r="AU48" s="824"/>
      <c r="AV48" s="824"/>
      <c r="AW48" s="824"/>
      <c r="AX48" s="824"/>
      <c r="AY48" s="824"/>
      <c r="AZ48" s="825"/>
      <c r="BA48" s="825"/>
      <c r="BB48" s="825"/>
      <c r="BC48" s="825"/>
      <c r="BD48" s="825"/>
      <c r="BE48" s="826"/>
      <c r="BF48" s="826"/>
      <c r="BG48" s="826"/>
      <c r="BH48" s="826"/>
      <c r="BI48" s="827"/>
      <c r="BJ48" s="91"/>
      <c r="BK48" s="91"/>
      <c r="BL48" s="91"/>
      <c r="BM48" s="91"/>
      <c r="BN48" s="91"/>
      <c r="BO48" s="100"/>
      <c r="BP48" s="100"/>
      <c r="BQ48" s="97">
        <v>42</v>
      </c>
      <c r="BR48" s="98"/>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89"/>
    </row>
    <row r="49" spans="1:131" ht="26.25" customHeight="1" x14ac:dyDescent="0.15">
      <c r="A49" s="97">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8"/>
      <c r="AL49" s="824"/>
      <c r="AM49" s="824"/>
      <c r="AN49" s="824"/>
      <c r="AO49" s="824"/>
      <c r="AP49" s="824"/>
      <c r="AQ49" s="824"/>
      <c r="AR49" s="824"/>
      <c r="AS49" s="824"/>
      <c r="AT49" s="824"/>
      <c r="AU49" s="824"/>
      <c r="AV49" s="824"/>
      <c r="AW49" s="824"/>
      <c r="AX49" s="824"/>
      <c r="AY49" s="824"/>
      <c r="AZ49" s="825"/>
      <c r="BA49" s="825"/>
      <c r="BB49" s="825"/>
      <c r="BC49" s="825"/>
      <c r="BD49" s="825"/>
      <c r="BE49" s="826"/>
      <c r="BF49" s="826"/>
      <c r="BG49" s="826"/>
      <c r="BH49" s="826"/>
      <c r="BI49" s="827"/>
      <c r="BJ49" s="91"/>
      <c r="BK49" s="91"/>
      <c r="BL49" s="91"/>
      <c r="BM49" s="91"/>
      <c r="BN49" s="91"/>
      <c r="BO49" s="100"/>
      <c r="BP49" s="100"/>
      <c r="BQ49" s="97">
        <v>43</v>
      </c>
      <c r="BR49" s="98"/>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89"/>
    </row>
    <row r="50" spans="1:131" ht="26.25" customHeight="1" x14ac:dyDescent="0.15">
      <c r="A50" s="97">
        <v>23</v>
      </c>
      <c r="B50" s="743"/>
      <c r="C50" s="744"/>
      <c r="D50" s="744"/>
      <c r="E50" s="744"/>
      <c r="F50" s="744"/>
      <c r="G50" s="744"/>
      <c r="H50" s="744"/>
      <c r="I50" s="744"/>
      <c r="J50" s="744"/>
      <c r="K50" s="744"/>
      <c r="L50" s="744"/>
      <c r="M50" s="744"/>
      <c r="N50" s="744"/>
      <c r="O50" s="744"/>
      <c r="P50" s="745"/>
      <c r="Q50" s="829"/>
      <c r="R50" s="830"/>
      <c r="S50" s="830"/>
      <c r="T50" s="830"/>
      <c r="U50" s="830"/>
      <c r="V50" s="830"/>
      <c r="W50" s="830"/>
      <c r="X50" s="830"/>
      <c r="Y50" s="830"/>
      <c r="Z50" s="830"/>
      <c r="AA50" s="830"/>
      <c r="AB50" s="830"/>
      <c r="AC50" s="830"/>
      <c r="AD50" s="830"/>
      <c r="AE50" s="831"/>
      <c r="AF50" s="749"/>
      <c r="AG50" s="750"/>
      <c r="AH50" s="750"/>
      <c r="AI50" s="750"/>
      <c r="AJ50" s="751"/>
      <c r="AK50" s="833"/>
      <c r="AL50" s="830"/>
      <c r="AM50" s="830"/>
      <c r="AN50" s="830"/>
      <c r="AO50" s="830"/>
      <c r="AP50" s="830"/>
      <c r="AQ50" s="830"/>
      <c r="AR50" s="830"/>
      <c r="AS50" s="830"/>
      <c r="AT50" s="830"/>
      <c r="AU50" s="830"/>
      <c r="AV50" s="830"/>
      <c r="AW50" s="830"/>
      <c r="AX50" s="830"/>
      <c r="AY50" s="830"/>
      <c r="AZ50" s="832"/>
      <c r="BA50" s="832"/>
      <c r="BB50" s="832"/>
      <c r="BC50" s="832"/>
      <c r="BD50" s="832"/>
      <c r="BE50" s="826"/>
      <c r="BF50" s="826"/>
      <c r="BG50" s="826"/>
      <c r="BH50" s="826"/>
      <c r="BI50" s="827"/>
      <c r="BJ50" s="91"/>
      <c r="BK50" s="91"/>
      <c r="BL50" s="91"/>
      <c r="BM50" s="91"/>
      <c r="BN50" s="91"/>
      <c r="BO50" s="100"/>
      <c r="BP50" s="100"/>
      <c r="BQ50" s="97">
        <v>44</v>
      </c>
      <c r="BR50" s="98"/>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89"/>
    </row>
    <row r="51" spans="1:131" ht="26.25" customHeight="1" x14ac:dyDescent="0.15">
      <c r="A51" s="97">
        <v>24</v>
      </c>
      <c r="B51" s="743"/>
      <c r="C51" s="744"/>
      <c r="D51" s="744"/>
      <c r="E51" s="744"/>
      <c r="F51" s="744"/>
      <c r="G51" s="744"/>
      <c r="H51" s="744"/>
      <c r="I51" s="744"/>
      <c r="J51" s="744"/>
      <c r="K51" s="744"/>
      <c r="L51" s="744"/>
      <c r="M51" s="744"/>
      <c r="N51" s="744"/>
      <c r="O51" s="744"/>
      <c r="P51" s="745"/>
      <c r="Q51" s="829"/>
      <c r="R51" s="830"/>
      <c r="S51" s="830"/>
      <c r="T51" s="830"/>
      <c r="U51" s="830"/>
      <c r="V51" s="830"/>
      <c r="W51" s="830"/>
      <c r="X51" s="830"/>
      <c r="Y51" s="830"/>
      <c r="Z51" s="830"/>
      <c r="AA51" s="830"/>
      <c r="AB51" s="830"/>
      <c r="AC51" s="830"/>
      <c r="AD51" s="830"/>
      <c r="AE51" s="831"/>
      <c r="AF51" s="749"/>
      <c r="AG51" s="750"/>
      <c r="AH51" s="750"/>
      <c r="AI51" s="750"/>
      <c r="AJ51" s="751"/>
      <c r="AK51" s="833"/>
      <c r="AL51" s="830"/>
      <c r="AM51" s="830"/>
      <c r="AN51" s="830"/>
      <c r="AO51" s="830"/>
      <c r="AP51" s="830"/>
      <c r="AQ51" s="830"/>
      <c r="AR51" s="830"/>
      <c r="AS51" s="830"/>
      <c r="AT51" s="830"/>
      <c r="AU51" s="830"/>
      <c r="AV51" s="830"/>
      <c r="AW51" s="830"/>
      <c r="AX51" s="830"/>
      <c r="AY51" s="830"/>
      <c r="AZ51" s="832"/>
      <c r="BA51" s="832"/>
      <c r="BB51" s="832"/>
      <c r="BC51" s="832"/>
      <c r="BD51" s="832"/>
      <c r="BE51" s="826"/>
      <c r="BF51" s="826"/>
      <c r="BG51" s="826"/>
      <c r="BH51" s="826"/>
      <c r="BI51" s="827"/>
      <c r="BJ51" s="91"/>
      <c r="BK51" s="91"/>
      <c r="BL51" s="91"/>
      <c r="BM51" s="91"/>
      <c r="BN51" s="91"/>
      <c r="BO51" s="100"/>
      <c r="BP51" s="100"/>
      <c r="BQ51" s="97">
        <v>45</v>
      </c>
      <c r="BR51" s="98"/>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89"/>
    </row>
    <row r="52" spans="1:131" ht="26.25" customHeight="1" x14ac:dyDescent="0.15">
      <c r="A52" s="97">
        <v>25</v>
      </c>
      <c r="B52" s="743"/>
      <c r="C52" s="744"/>
      <c r="D52" s="744"/>
      <c r="E52" s="744"/>
      <c r="F52" s="744"/>
      <c r="G52" s="744"/>
      <c r="H52" s="744"/>
      <c r="I52" s="744"/>
      <c r="J52" s="744"/>
      <c r="K52" s="744"/>
      <c r="L52" s="744"/>
      <c r="M52" s="744"/>
      <c r="N52" s="744"/>
      <c r="O52" s="744"/>
      <c r="P52" s="745"/>
      <c r="Q52" s="829"/>
      <c r="R52" s="830"/>
      <c r="S52" s="830"/>
      <c r="T52" s="830"/>
      <c r="U52" s="830"/>
      <c r="V52" s="830"/>
      <c r="W52" s="830"/>
      <c r="X52" s="830"/>
      <c r="Y52" s="830"/>
      <c r="Z52" s="830"/>
      <c r="AA52" s="830"/>
      <c r="AB52" s="830"/>
      <c r="AC52" s="830"/>
      <c r="AD52" s="830"/>
      <c r="AE52" s="831"/>
      <c r="AF52" s="749"/>
      <c r="AG52" s="750"/>
      <c r="AH52" s="750"/>
      <c r="AI52" s="750"/>
      <c r="AJ52" s="751"/>
      <c r="AK52" s="833"/>
      <c r="AL52" s="830"/>
      <c r="AM52" s="830"/>
      <c r="AN52" s="830"/>
      <c r="AO52" s="830"/>
      <c r="AP52" s="830"/>
      <c r="AQ52" s="830"/>
      <c r="AR52" s="830"/>
      <c r="AS52" s="830"/>
      <c r="AT52" s="830"/>
      <c r="AU52" s="830"/>
      <c r="AV52" s="830"/>
      <c r="AW52" s="830"/>
      <c r="AX52" s="830"/>
      <c r="AY52" s="830"/>
      <c r="AZ52" s="832"/>
      <c r="BA52" s="832"/>
      <c r="BB52" s="832"/>
      <c r="BC52" s="832"/>
      <c r="BD52" s="832"/>
      <c r="BE52" s="826"/>
      <c r="BF52" s="826"/>
      <c r="BG52" s="826"/>
      <c r="BH52" s="826"/>
      <c r="BI52" s="827"/>
      <c r="BJ52" s="91"/>
      <c r="BK52" s="91"/>
      <c r="BL52" s="91"/>
      <c r="BM52" s="91"/>
      <c r="BN52" s="91"/>
      <c r="BO52" s="100"/>
      <c r="BP52" s="100"/>
      <c r="BQ52" s="97">
        <v>46</v>
      </c>
      <c r="BR52" s="98"/>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89"/>
    </row>
    <row r="53" spans="1:131" ht="26.25" customHeight="1" x14ac:dyDescent="0.15">
      <c r="A53" s="97">
        <v>26</v>
      </c>
      <c r="B53" s="743"/>
      <c r="C53" s="744"/>
      <c r="D53" s="744"/>
      <c r="E53" s="744"/>
      <c r="F53" s="744"/>
      <c r="G53" s="744"/>
      <c r="H53" s="744"/>
      <c r="I53" s="744"/>
      <c r="J53" s="744"/>
      <c r="K53" s="744"/>
      <c r="L53" s="744"/>
      <c r="M53" s="744"/>
      <c r="N53" s="744"/>
      <c r="O53" s="744"/>
      <c r="P53" s="745"/>
      <c r="Q53" s="829"/>
      <c r="R53" s="830"/>
      <c r="S53" s="830"/>
      <c r="T53" s="830"/>
      <c r="U53" s="830"/>
      <c r="V53" s="830"/>
      <c r="W53" s="830"/>
      <c r="X53" s="830"/>
      <c r="Y53" s="830"/>
      <c r="Z53" s="830"/>
      <c r="AA53" s="830"/>
      <c r="AB53" s="830"/>
      <c r="AC53" s="830"/>
      <c r="AD53" s="830"/>
      <c r="AE53" s="831"/>
      <c r="AF53" s="749"/>
      <c r="AG53" s="750"/>
      <c r="AH53" s="750"/>
      <c r="AI53" s="750"/>
      <c r="AJ53" s="751"/>
      <c r="AK53" s="833"/>
      <c r="AL53" s="830"/>
      <c r="AM53" s="830"/>
      <c r="AN53" s="830"/>
      <c r="AO53" s="830"/>
      <c r="AP53" s="830"/>
      <c r="AQ53" s="830"/>
      <c r="AR53" s="830"/>
      <c r="AS53" s="830"/>
      <c r="AT53" s="830"/>
      <c r="AU53" s="830"/>
      <c r="AV53" s="830"/>
      <c r="AW53" s="830"/>
      <c r="AX53" s="830"/>
      <c r="AY53" s="830"/>
      <c r="AZ53" s="832"/>
      <c r="BA53" s="832"/>
      <c r="BB53" s="832"/>
      <c r="BC53" s="832"/>
      <c r="BD53" s="832"/>
      <c r="BE53" s="826"/>
      <c r="BF53" s="826"/>
      <c r="BG53" s="826"/>
      <c r="BH53" s="826"/>
      <c r="BI53" s="827"/>
      <c r="BJ53" s="91"/>
      <c r="BK53" s="91"/>
      <c r="BL53" s="91"/>
      <c r="BM53" s="91"/>
      <c r="BN53" s="91"/>
      <c r="BO53" s="100"/>
      <c r="BP53" s="100"/>
      <c r="BQ53" s="97">
        <v>47</v>
      </c>
      <c r="BR53" s="98"/>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89"/>
    </row>
    <row r="54" spans="1:131" ht="26.25" customHeight="1" x14ac:dyDescent="0.15">
      <c r="A54" s="97">
        <v>27</v>
      </c>
      <c r="B54" s="743"/>
      <c r="C54" s="744"/>
      <c r="D54" s="744"/>
      <c r="E54" s="744"/>
      <c r="F54" s="744"/>
      <c r="G54" s="744"/>
      <c r="H54" s="744"/>
      <c r="I54" s="744"/>
      <c r="J54" s="744"/>
      <c r="K54" s="744"/>
      <c r="L54" s="744"/>
      <c r="M54" s="744"/>
      <c r="N54" s="744"/>
      <c r="O54" s="744"/>
      <c r="P54" s="745"/>
      <c r="Q54" s="829"/>
      <c r="R54" s="830"/>
      <c r="S54" s="830"/>
      <c r="T54" s="830"/>
      <c r="U54" s="830"/>
      <c r="V54" s="830"/>
      <c r="W54" s="830"/>
      <c r="X54" s="830"/>
      <c r="Y54" s="830"/>
      <c r="Z54" s="830"/>
      <c r="AA54" s="830"/>
      <c r="AB54" s="830"/>
      <c r="AC54" s="830"/>
      <c r="AD54" s="830"/>
      <c r="AE54" s="831"/>
      <c r="AF54" s="749"/>
      <c r="AG54" s="750"/>
      <c r="AH54" s="750"/>
      <c r="AI54" s="750"/>
      <c r="AJ54" s="751"/>
      <c r="AK54" s="833"/>
      <c r="AL54" s="830"/>
      <c r="AM54" s="830"/>
      <c r="AN54" s="830"/>
      <c r="AO54" s="830"/>
      <c r="AP54" s="830"/>
      <c r="AQ54" s="830"/>
      <c r="AR54" s="830"/>
      <c r="AS54" s="830"/>
      <c r="AT54" s="830"/>
      <c r="AU54" s="830"/>
      <c r="AV54" s="830"/>
      <c r="AW54" s="830"/>
      <c r="AX54" s="830"/>
      <c r="AY54" s="830"/>
      <c r="AZ54" s="832"/>
      <c r="BA54" s="832"/>
      <c r="BB54" s="832"/>
      <c r="BC54" s="832"/>
      <c r="BD54" s="832"/>
      <c r="BE54" s="826"/>
      <c r="BF54" s="826"/>
      <c r="BG54" s="826"/>
      <c r="BH54" s="826"/>
      <c r="BI54" s="827"/>
      <c r="BJ54" s="91"/>
      <c r="BK54" s="91"/>
      <c r="BL54" s="91"/>
      <c r="BM54" s="91"/>
      <c r="BN54" s="91"/>
      <c r="BO54" s="100"/>
      <c r="BP54" s="100"/>
      <c r="BQ54" s="97">
        <v>48</v>
      </c>
      <c r="BR54" s="98"/>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89"/>
    </row>
    <row r="55" spans="1:131" ht="26.25" customHeight="1" x14ac:dyDescent="0.15">
      <c r="A55" s="97">
        <v>28</v>
      </c>
      <c r="B55" s="743"/>
      <c r="C55" s="744"/>
      <c r="D55" s="744"/>
      <c r="E55" s="744"/>
      <c r="F55" s="744"/>
      <c r="G55" s="744"/>
      <c r="H55" s="744"/>
      <c r="I55" s="744"/>
      <c r="J55" s="744"/>
      <c r="K55" s="744"/>
      <c r="L55" s="744"/>
      <c r="M55" s="744"/>
      <c r="N55" s="744"/>
      <c r="O55" s="744"/>
      <c r="P55" s="745"/>
      <c r="Q55" s="829"/>
      <c r="R55" s="830"/>
      <c r="S55" s="830"/>
      <c r="T55" s="830"/>
      <c r="U55" s="830"/>
      <c r="V55" s="830"/>
      <c r="W55" s="830"/>
      <c r="X55" s="830"/>
      <c r="Y55" s="830"/>
      <c r="Z55" s="830"/>
      <c r="AA55" s="830"/>
      <c r="AB55" s="830"/>
      <c r="AC55" s="830"/>
      <c r="AD55" s="830"/>
      <c r="AE55" s="831"/>
      <c r="AF55" s="749"/>
      <c r="AG55" s="750"/>
      <c r="AH55" s="750"/>
      <c r="AI55" s="750"/>
      <c r="AJ55" s="751"/>
      <c r="AK55" s="833"/>
      <c r="AL55" s="830"/>
      <c r="AM55" s="830"/>
      <c r="AN55" s="830"/>
      <c r="AO55" s="830"/>
      <c r="AP55" s="830"/>
      <c r="AQ55" s="830"/>
      <c r="AR55" s="830"/>
      <c r="AS55" s="830"/>
      <c r="AT55" s="830"/>
      <c r="AU55" s="830"/>
      <c r="AV55" s="830"/>
      <c r="AW55" s="830"/>
      <c r="AX55" s="830"/>
      <c r="AY55" s="830"/>
      <c r="AZ55" s="832"/>
      <c r="BA55" s="832"/>
      <c r="BB55" s="832"/>
      <c r="BC55" s="832"/>
      <c r="BD55" s="832"/>
      <c r="BE55" s="826"/>
      <c r="BF55" s="826"/>
      <c r="BG55" s="826"/>
      <c r="BH55" s="826"/>
      <c r="BI55" s="827"/>
      <c r="BJ55" s="91"/>
      <c r="BK55" s="91"/>
      <c r="BL55" s="91"/>
      <c r="BM55" s="91"/>
      <c r="BN55" s="91"/>
      <c r="BO55" s="100"/>
      <c r="BP55" s="100"/>
      <c r="BQ55" s="97">
        <v>49</v>
      </c>
      <c r="BR55" s="98"/>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89"/>
    </row>
    <row r="56" spans="1:131" ht="26.25" customHeight="1" x14ac:dyDescent="0.15">
      <c r="A56" s="97">
        <v>29</v>
      </c>
      <c r="B56" s="743"/>
      <c r="C56" s="744"/>
      <c r="D56" s="744"/>
      <c r="E56" s="744"/>
      <c r="F56" s="744"/>
      <c r="G56" s="744"/>
      <c r="H56" s="744"/>
      <c r="I56" s="744"/>
      <c r="J56" s="744"/>
      <c r="K56" s="744"/>
      <c r="L56" s="744"/>
      <c r="M56" s="744"/>
      <c r="N56" s="744"/>
      <c r="O56" s="744"/>
      <c r="P56" s="745"/>
      <c r="Q56" s="829"/>
      <c r="R56" s="830"/>
      <c r="S56" s="830"/>
      <c r="T56" s="830"/>
      <c r="U56" s="830"/>
      <c r="V56" s="830"/>
      <c r="W56" s="830"/>
      <c r="X56" s="830"/>
      <c r="Y56" s="830"/>
      <c r="Z56" s="830"/>
      <c r="AA56" s="830"/>
      <c r="AB56" s="830"/>
      <c r="AC56" s="830"/>
      <c r="AD56" s="830"/>
      <c r="AE56" s="831"/>
      <c r="AF56" s="749"/>
      <c r="AG56" s="750"/>
      <c r="AH56" s="750"/>
      <c r="AI56" s="750"/>
      <c r="AJ56" s="751"/>
      <c r="AK56" s="833"/>
      <c r="AL56" s="830"/>
      <c r="AM56" s="830"/>
      <c r="AN56" s="830"/>
      <c r="AO56" s="830"/>
      <c r="AP56" s="830"/>
      <c r="AQ56" s="830"/>
      <c r="AR56" s="830"/>
      <c r="AS56" s="830"/>
      <c r="AT56" s="830"/>
      <c r="AU56" s="830"/>
      <c r="AV56" s="830"/>
      <c r="AW56" s="830"/>
      <c r="AX56" s="830"/>
      <c r="AY56" s="830"/>
      <c r="AZ56" s="832"/>
      <c r="BA56" s="832"/>
      <c r="BB56" s="832"/>
      <c r="BC56" s="832"/>
      <c r="BD56" s="832"/>
      <c r="BE56" s="826"/>
      <c r="BF56" s="826"/>
      <c r="BG56" s="826"/>
      <c r="BH56" s="826"/>
      <c r="BI56" s="827"/>
      <c r="BJ56" s="91"/>
      <c r="BK56" s="91"/>
      <c r="BL56" s="91"/>
      <c r="BM56" s="91"/>
      <c r="BN56" s="91"/>
      <c r="BO56" s="100"/>
      <c r="BP56" s="100"/>
      <c r="BQ56" s="97">
        <v>50</v>
      </c>
      <c r="BR56" s="98"/>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89"/>
    </row>
    <row r="57" spans="1:131" ht="26.25" customHeight="1" x14ac:dyDescent="0.15">
      <c r="A57" s="97">
        <v>30</v>
      </c>
      <c r="B57" s="743"/>
      <c r="C57" s="744"/>
      <c r="D57" s="744"/>
      <c r="E57" s="744"/>
      <c r="F57" s="744"/>
      <c r="G57" s="744"/>
      <c r="H57" s="744"/>
      <c r="I57" s="744"/>
      <c r="J57" s="744"/>
      <c r="K57" s="744"/>
      <c r="L57" s="744"/>
      <c r="M57" s="744"/>
      <c r="N57" s="744"/>
      <c r="O57" s="744"/>
      <c r="P57" s="745"/>
      <c r="Q57" s="829"/>
      <c r="R57" s="830"/>
      <c r="S57" s="830"/>
      <c r="T57" s="830"/>
      <c r="U57" s="830"/>
      <c r="V57" s="830"/>
      <c r="W57" s="830"/>
      <c r="X57" s="830"/>
      <c r="Y57" s="830"/>
      <c r="Z57" s="830"/>
      <c r="AA57" s="830"/>
      <c r="AB57" s="830"/>
      <c r="AC57" s="830"/>
      <c r="AD57" s="830"/>
      <c r="AE57" s="831"/>
      <c r="AF57" s="749"/>
      <c r="AG57" s="750"/>
      <c r="AH57" s="750"/>
      <c r="AI57" s="750"/>
      <c r="AJ57" s="751"/>
      <c r="AK57" s="833"/>
      <c r="AL57" s="830"/>
      <c r="AM57" s="830"/>
      <c r="AN57" s="830"/>
      <c r="AO57" s="830"/>
      <c r="AP57" s="830"/>
      <c r="AQ57" s="830"/>
      <c r="AR57" s="830"/>
      <c r="AS57" s="830"/>
      <c r="AT57" s="830"/>
      <c r="AU57" s="830"/>
      <c r="AV57" s="830"/>
      <c r="AW57" s="830"/>
      <c r="AX57" s="830"/>
      <c r="AY57" s="830"/>
      <c r="AZ57" s="832"/>
      <c r="BA57" s="832"/>
      <c r="BB57" s="832"/>
      <c r="BC57" s="832"/>
      <c r="BD57" s="832"/>
      <c r="BE57" s="826"/>
      <c r="BF57" s="826"/>
      <c r="BG57" s="826"/>
      <c r="BH57" s="826"/>
      <c r="BI57" s="827"/>
      <c r="BJ57" s="91"/>
      <c r="BK57" s="91"/>
      <c r="BL57" s="91"/>
      <c r="BM57" s="91"/>
      <c r="BN57" s="91"/>
      <c r="BO57" s="100"/>
      <c r="BP57" s="100"/>
      <c r="BQ57" s="97">
        <v>51</v>
      </c>
      <c r="BR57" s="98"/>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89"/>
    </row>
    <row r="58" spans="1:131" ht="26.25" customHeight="1" x14ac:dyDescent="0.15">
      <c r="A58" s="97">
        <v>31</v>
      </c>
      <c r="B58" s="743"/>
      <c r="C58" s="744"/>
      <c r="D58" s="744"/>
      <c r="E58" s="744"/>
      <c r="F58" s="744"/>
      <c r="G58" s="744"/>
      <c r="H58" s="744"/>
      <c r="I58" s="744"/>
      <c r="J58" s="744"/>
      <c r="K58" s="744"/>
      <c r="L58" s="744"/>
      <c r="M58" s="744"/>
      <c r="N58" s="744"/>
      <c r="O58" s="744"/>
      <c r="P58" s="745"/>
      <c r="Q58" s="829"/>
      <c r="R58" s="830"/>
      <c r="S58" s="830"/>
      <c r="T58" s="830"/>
      <c r="U58" s="830"/>
      <c r="V58" s="830"/>
      <c r="W58" s="830"/>
      <c r="X58" s="830"/>
      <c r="Y58" s="830"/>
      <c r="Z58" s="830"/>
      <c r="AA58" s="830"/>
      <c r="AB58" s="830"/>
      <c r="AC58" s="830"/>
      <c r="AD58" s="830"/>
      <c r="AE58" s="831"/>
      <c r="AF58" s="749"/>
      <c r="AG58" s="750"/>
      <c r="AH58" s="750"/>
      <c r="AI58" s="750"/>
      <c r="AJ58" s="751"/>
      <c r="AK58" s="833"/>
      <c r="AL58" s="830"/>
      <c r="AM58" s="830"/>
      <c r="AN58" s="830"/>
      <c r="AO58" s="830"/>
      <c r="AP58" s="830"/>
      <c r="AQ58" s="830"/>
      <c r="AR58" s="830"/>
      <c r="AS58" s="830"/>
      <c r="AT58" s="830"/>
      <c r="AU58" s="830"/>
      <c r="AV58" s="830"/>
      <c r="AW58" s="830"/>
      <c r="AX58" s="830"/>
      <c r="AY58" s="830"/>
      <c r="AZ58" s="832"/>
      <c r="BA58" s="832"/>
      <c r="BB58" s="832"/>
      <c r="BC58" s="832"/>
      <c r="BD58" s="832"/>
      <c r="BE58" s="826"/>
      <c r="BF58" s="826"/>
      <c r="BG58" s="826"/>
      <c r="BH58" s="826"/>
      <c r="BI58" s="827"/>
      <c r="BJ58" s="91"/>
      <c r="BK58" s="91"/>
      <c r="BL58" s="91"/>
      <c r="BM58" s="91"/>
      <c r="BN58" s="91"/>
      <c r="BO58" s="100"/>
      <c r="BP58" s="100"/>
      <c r="BQ58" s="97">
        <v>52</v>
      </c>
      <c r="BR58" s="98"/>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89"/>
    </row>
    <row r="59" spans="1:131" ht="26.25" customHeight="1" x14ac:dyDescent="0.15">
      <c r="A59" s="97">
        <v>32</v>
      </c>
      <c r="B59" s="743"/>
      <c r="C59" s="744"/>
      <c r="D59" s="744"/>
      <c r="E59" s="744"/>
      <c r="F59" s="744"/>
      <c r="G59" s="744"/>
      <c r="H59" s="744"/>
      <c r="I59" s="744"/>
      <c r="J59" s="744"/>
      <c r="K59" s="744"/>
      <c r="L59" s="744"/>
      <c r="M59" s="744"/>
      <c r="N59" s="744"/>
      <c r="O59" s="744"/>
      <c r="P59" s="745"/>
      <c r="Q59" s="829"/>
      <c r="R59" s="830"/>
      <c r="S59" s="830"/>
      <c r="T59" s="830"/>
      <c r="U59" s="830"/>
      <c r="V59" s="830"/>
      <c r="W59" s="830"/>
      <c r="X59" s="830"/>
      <c r="Y59" s="830"/>
      <c r="Z59" s="830"/>
      <c r="AA59" s="830"/>
      <c r="AB59" s="830"/>
      <c r="AC59" s="830"/>
      <c r="AD59" s="830"/>
      <c r="AE59" s="831"/>
      <c r="AF59" s="749"/>
      <c r="AG59" s="750"/>
      <c r="AH59" s="750"/>
      <c r="AI59" s="750"/>
      <c r="AJ59" s="751"/>
      <c r="AK59" s="833"/>
      <c r="AL59" s="830"/>
      <c r="AM59" s="830"/>
      <c r="AN59" s="830"/>
      <c r="AO59" s="830"/>
      <c r="AP59" s="830"/>
      <c r="AQ59" s="830"/>
      <c r="AR59" s="830"/>
      <c r="AS59" s="830"/>
      <c r="AT59" s="830"/>
      <c r="AU59" s="830"/>
      <c r="AV59" s="830"/>
      <c r="AW59" s="830"/>
      <c r="AX59" s="830"/>
      <c r="AY59" s="830"/>
      <c r="AZ59" s="832"/>
      <c r="BA59" s="832"/>
      <c r="BB59" s="832"/>
      <c r="BC59" s="832"/>
      <c r="BD59" s="832"/>
      <c r="BE59" s="826"/>
      <c r="BF59" s="826"/>
      <c r="BG59" s="826"/>
      <c r="BH59" s="826"/>
      <c r="BI59" s="827"/>
      <c r="BJ59" s="91"/>
      <c r="BK59" s="91"/>
      <c r="BL59" s="91"/>
      <c r="BM59" s="91"/>
      <c r="BN59" s="91"/>
      <c r="BO59" s="100"/>
      <c r="BP59" s="100"/>
      <c r="BQ59" s="97">
        <v>53</v>
      </c>
      <c r="BR59" s="98"/>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89"/>
    </row>
    <row r="60" spans="1:131" ht="26.25" customHeight="1" x14ac:dyDescent="0.15">
      <c r="A60" s="97">
        <v>33</v>
      </c>
      <c r="B60" s="743"/>
      <c r="C60" s="744"/>
      <c r="D60" s="744"/>
      <c r="E60" s="744"/>
      <c r="F60" s="744"/>
      <c r="G60" s="744"/>
      <c r="H60" s="744"/>
      <c r="I60" s="744"/>
      <c r="J60" s="744"/>
      <c r="K60" s="744"/>
      <c r="L60" s="744"/>
      <c r="M60" s="744"/>
      <c r="N60" s="744"/>
      <c r="O60" s="744"/>
      <c r="P60" s="745"/>
      <c r="Q60" s="829"/>
      <c r="R60" s="830"/>
      <c r="S60" s="830"/>
      <c r="T60" s="830"/>
      <c r="U60" s="830"/>
      <c r="V60" s="830"/>
      <c r="W60" s="830"/>
      <c r="X60" s="830"/>
      <c r="Y60" s="830"/>
      <c r="Z60" s="830"/>
      <c r="AA60" s="830"/>
      <c r="AB60" s="830"/>
      <c r="AC60" s="830"/>
      <c r="AD60" s="830"/>
      <c r="AE60" s="831"/>
      <c r="AF60" s="749"/>
      <c r="AG60" s="750"/>
      <c r="AH60" s="750"/>
      <c r="AI60" s="750"/>
      <c r="AJ60" s="751"/>
      <c r="AK60" s="833"/>
      <c r="AL60" s="830"/>
      <c r="AM60" s="830"/>
      <c r="AN60" s="830"/>
      <c r="AO60" s="830"/>
      <c r="AP60" s="830"/>
      <c r="AQ60" s="830"/>
      <c r="AR60" s="830"/>
      <c r="AS60" s="830"/>
      <c r="AT60" s="830"/>
      <c r="AU60" s="830"/>
      <c r="AV60" s="830"/>
      <c r="AW60" s="830"/>
      <c r="AX60" s="830"/>
      <c r="AY60" s="830"/>
      <c r="AZ60" s="832"/>
      <c r="BA60" s="832"/>
      <c r="BB60" s="832"/>
      <c r="BC60" s="832"/>
      <c r="BD60" s="832"/>
      <c r="BE60" s="826"/>
      <c r="BF60" s="826"/>
      <c r="BG60" s="826"/>
      <c r="BH60" s="826"/>
      <c r="BI60" s="827"/>
      <c r="BJ60" s="91"/>
      <c r="BK60" s="91"/>
      <c r="BL60" s="91"/>
      <c r="BM60" s="91"/>
      <c r="BN60" s="91"/>
      <c r="BO60" s="100"/>
      <c r="BP60" s="100"/>
      <c r="BQ60" s="97">
        <v>54</v>
      </c>
      <c r="BR60" s="98"/>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89"/>
    </row>
    <row r="61" spans="1:131" ht="26.25" customHeight="1" thickBot="1" x14ac:dyDescent="0.2">
      <c r="A61" s="97">
        <v>34</v>
      </c>
      <c r="B61" s="743"/>
      <c r="C61" s="744"/>
      <c r="D61" s="744"/>
      <c r="E61" s="744"/>
      <c r="F61" s="744"/>
      <c r="G61" s="744"/>
      <c r="H61" s="744"/>
      <c r="I61" s="744"/>
      <c r="J61" s="744"/>
      <c r="K61" s="744"/>
      <c r="L61" s="744"/>
      <c r="M61" s="744"/>
      <c r="N61" s="744"/>
      <c r="O61" s="744"/>
      <c r="P61" s="745"/>
      <c r="Q61" s="829"/>
      <c r="R61" s="830"/>
      <c r="S61" s="830"/>
      <c r="T61" s="830"/>
      <c r="U61" s="830"/>
      <c r="V61" s="830"/>
      <c r="W61" s="830"/>
      <c r="X61" s="830"/>
      <c r="Y61" s="830"/>
      <c r="Z61" s="830"/>
      <c r="AA61" s="830"/>
      <c r="AB61" s="830"/>
      <c r="AC61" s="830"/>
      <c r="AD61" s="830"/>
      <c r="AE61" s="831"/>
      <c r="AF61" s="749"/>
      <c r="AG61" s="750"/>
      <c r="AH61" s="750"/>
      <c r="AI61" s="750"/>
      <c r="AJ61" s="751"/>
      <c r="AK61" s="833"/>
      <c r="AL61" s="830"/>
      <c r="AM61" s="830"/>
      <c r="AN61" s="830"/>
      <c r="AO61" s="830"/>
      <c r="AP61" s="830"/>
      <c r="AQ61" s="830"/>
      <c r="AR61" s="830"/>
      <c r="AS61" s="830"/>
      <c r="AT61" s="830"/>
      <c r="AU61" s="830"/>
      <c r="AV61" s="830"/>
      <c r="AW61" s="830"/>
      <c r="AX61" s="830"/>
      <c r="AY61" s="830"/>
      <c r="AZ61" s="832"/>
      <c r="BA61" s="832"/>
      <c r="BB61" s="832"/>
      <c r="BC61" s="832"/>
      <c r="BD61" s="832"/>
      <c r="BE61" s="826"/>
      <c r="BF61" s="826"/>
      <c r="BG61" s="826"/>
      <c r="BH61" s="826"/>
      <c r="BI61" s="827"/>
      <c r="BJ61" s="91"/>
      <c r="BK61" s="91"/>
      <c r="BL61" s="91"/>
      <c r="BM61" s="91"/>
      <c r="BN61" s="91"/>
      <c r="BO61" s="100"/>
      <c r="BP61" s="100"/>
      <c r="BQ61" s="97">
        <v>55</v>
      </c>
      <c r="BR61" s="98"/>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89"/>
    </row>
    <row r="62" spans="1:131" ht="26.25" customHeight="1" x14ac:dyDescent="0.15">
      <c r="A62" s="97">
        <v>35</v>
      </c>
      <c r="B62" s="743"/>
      <c r="C62" s="744"/>
      <c r="D62" s="744"/>
      <c r="E62" s="744"/>
      <c r="F62" s="744"/>
      <c r="G62" s="744"/>
      <c r="H62" s="744"/>
      <c r="I62" s="744"/>
      <c r="J62" s="744"/>
      <c r="K62" s="744"/>
      <c r="L62" s="744"/>
      <c r="M62" s="744"/>
      <c r="N62" s="744"/>
      <c r="O62" s="744"/>
      <c r="P62" s="745"/>
      <c r="Q62" s="829"/>
      <c r="R62" s="830"/>
      <c r="S62" s="830"/>
      <c r="T62" s="830"/>
      <c r="U62" s="830"/>
      <c r="V62" s="830"/>
      <c r="W62" s="830"/>
      <c r="X62" s="830"/>
      <c r="Y62" s="830"/>
      <c r="Z62" s="830"/>
      <c r="AA62" s="830"/>
      <c r="AB62" s="830"/>
      <c r="AC62" s="830"/>
      <c r="AD62" s="830"/>
      <c r="AE62" s="831"/>
      <c r="AF62" s="749"/>
      <c r="AG62" s="750"/>
      <c r="AH62" s="750"/>
      <c r="AI62" s="750"/>
      <c r="AJ62" s="751"/>
      <c r="AK62" s="833"/>
      <c r="AL62" s="830"/>
      <c r="AM62" s="830"/>
      <c r="AN62" s="830"/>
      <c r="AO62" s="830"/>
      <c r="AP62" s="830"/>
      <c r="AQ62" s="830"/>
      <c r="AR62" s="830"/>
      <c r="AS62" s="830"/>
      <c r="AT62" s="830"/>
      <c r="AU62" s="830"/>
      <c r="AV62" s="830"/>
      <c r="AW62" s="830"/>
      <c r="AX62" s="830"/>
      <c r="AY62" s="830"/>
      <c r="AZ62" s="832"/>
      <c r="BA62" s="832"/>
      <c r="BB62" s="832"/>
      <c r="BC62" s="832"/>
      <c r="BD62" s="832"/>
      <c r="BE62" s="826"/>
      <c r="BF62" s="826"/>
      <c r="BG62" s="826"/>
      <c r="BH62" s="826"/>
      <c r="BI62" s="827"/>
      <c r="BJ62" s="841" t="s">
        <v>342</v>
      </c>
      <c r="BK62" s="800"/>
      <c r="BL62" s="800"/>
      <c r="BM62" s="800"/>
      <c r="BN62" s="801"/>
      <c r="BO62" s="100"/>
      <c r="BP62" s="100"/>
      <c r="BQ62" s="97">
        <v>56</v>
      </c>
      <c r="BR62" s="98"/>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89"/>
    </row>
    <row r="63" spans="1:131" ht="26.25" customHeight="1" thickBot="1" x14ac:dyDescent="0.2">
      <c r="A63" s="99" t="s">
        <v>321</v>
      </c>
      <c r="B63" s="783" t="s">
        <v>343</v>
      </c>
      <c r="C63" s="784"/>
      <c r="D63" s="784"/>
      <c r="E63" s="784"/>
      <c r="F63" s="784"/>
      <c r="G63" s="784"/>
      <c r="H63" s="784"/>
      <c r="I63" s="784"/>
      <c r="J63" s="784"/>
      <c r="K63" s="784"/>
      <c r="L63" s="784"/>
      <c r="M63" s="784"/>
      <c r="N63" s="784"/>
      <c r="O63" s="784"/>
      <c r="P63" s="785"/>
      <c r="Q63" s="834"/>
      <c r="R63" s="835"/>
      <c r="S63" s="835"/>
      <c r="T63" s="835"/>
      <c r="U63" s="835"/>
      <c r="V63" s="835"/>
      <c r="W63" s="835"/>
      <c r="X63" s="835"/>
      <c r="Y63" s="835"/>
      <c r="Z63" s="835"/>
      <c r="AA63" s="835"/>
      <c r="AB63" s="835"/>
      <c r="AC63" s="835"/>
      <c r="AD63" s="835"/>
      <c r="AE63" s="836"/>
      <c r="AF63" s="837">
        <v>1226</v>
      </c>
      <c r="AG63" s="838"/>
      <c r="AH63" s="838"/>
      <c r="AI63" s="838"/>
      <c r="AJ63" s="839"/>
      <c r="AK63" s="840"/>
      <c r="AL63" s="835"/>
      <c r="AM63" s="835"/>
      <c r="AN63" s="835"/>
      <c r="AO63" s="835"/>
      <c r="AP63" s="838">
        <v>5689</v>
      </c>
      <c r="AQ63" s="838"/>
      <c r="AR63" s="838"/>
      <c r="AS63" s="838"/>
      <c r="AT63" s="838"/>
      <c r="AU63" s="838" t="s">
        <v>344</v>
      </c>
      <c r="AV63" s="838"/>
      <c r="AW63" s="838"/>
      <c r="AX63" s="838"/>
      <c r="AY63" s="838"/>
      <c r="AZ63" s="842"/>
      <c r="BA63" s="842"/>
      <c r="BB63" s="842"/>
      <c r="BC63" s="842"/>
      <c r="BD63" s="842"/>
      <c r="BE63" s="843"/>
      <c r="BF63" s="843"/>
      <c r="BG63" s="843"/>
      <c r="BH63" s="843"/>
      <c r="BI63" s="844"/>
      <c r="BJ63" s="845" t="s">
        <v>61</v>
      </c>
      <c r="BK63" s="846"/>
      <c r="BL63" s="846"/>
      <c r="BM63" s="846"/>
      <c r="BN63" s="847"/>
      <c r="BO63" s="100"/>
      <c r="BP63" s="100"/>
      <c r="BQ63" s="97">
        <v>57</v>
      </c>
      <c r="BR63" s="98"/>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89"/>
    </row>
    <row r="65" spans="1:131" ht="26.25" customHeight="1" thickBot="1" x14ac:dyDescent="0.2">
      <c r="A65" s="91" t="s">
        <v>345</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89"/>
    </row>
    <row r="66" spans="1:131" ht="26.25" customHeight="1" x14ac:dyDescent="0.15">
      <c r="A66" s="723" t="s">
        <v>346</v>
      </c>
      <c r="B66" s="724"/>
      <c r="C66" s="724"/>
      <c r="D66" s="724"/>
      <c r="E66" s="724"/>
      <c r="F66" s="724"/>
      <c r="G66" s="724"/>
      <c r="H66" s="724"/>
      <c r="I66" s="724"/>
      <c r="J66" s="724"/>
      <c r="K66" s="724"/>
      <c r="L66" s="724"/>
      <c r="M66" s="724"/>
      <c r="N66" s="724"/>
      <c r="O66" s="724"/>
      <c r="P66" s="725"/>
      <c r="Q66" s="719" t="s">
        <v>325</v>
      </c>
      <c r="R66" s="715"/>
      <c r="S66" s="715"/>
      <c r="T66" s="715"/>
      <c r="U66" s="716"/>
      <c r="V66" s="719" t="s">
        <v>326</v>
      </c>
      <c r="W66" s="715"/>
      <c r="X66" s="715"/>
      <c r="Y66" s="715"/>
      <c r="Z66" s="716"/>
      <c r="AA66" s="719" t="s">
        <v>327</v>
      </c>
      <c r="AB66" s="715"/>
      <c r="AC66" s="715"/>
      <c r="AD66" s="715"/>
      <c r="AE66" s="716"/>
      <c r="AF66" s="848" t="s">
        <v>328</v>
      </c>
      <c r="AG66" s="809"/>
      <c r="AH66" s="809"/>
      <c r="AI66" s="809"/>
      <c r="AJ66" s="849"/>
      <c r="AK66" s="719" t="s">
        <v>329</v>
      </c>
      <c r="AL66" s="724"/>
      <c r="AM66" s="724"/>
      <c r="AN66" s="724"/>
      <c r="AO66" s="725"/>
      <c r="AP66" s="719" t="s">
        <v>330</v>
      </c>
      <c r="AQ66" s="715"/>
      <c r="AR66" s="715"/>
      <c r="AS66" s="715"/>
      <c r="AT66" s="716"/>
      <c r="AU66" s="719" t="s">
        <v>347</v>
      </c>
      <c r="AV66" s="715"/>
      <c r="AW66" s="715"/>
      <c r="AX66" s="715"/>
      <c r="AY66" s="716"/>
      <c r="AZ66" s="719" t="s">
        <v>308</v>
      </c>
      <c r="BA66" s="715"/>
      <c r="BB66" s="715"/>
      <c r="BC66" s="715"/>
      <c r="BD66" s="721"/>
      <c r="BE66" s="100"/>
      <c r="BF66" s="100"/>
      <c r="BG66" s="100"/>
      <c r="BH66" s="100"/>
      <c r="BI66" s="100"/>
      <c r="BJ66" s="100"/>
      <c r="BK66" s="100"/>
      <c r="BL66" s="100"/>
      <c r="BM66" s="100"/>
      <c r="BN66" s="100"/>
      <c r="BO66" s="100"/>
      <c r="BP66" s="100"/>
      <c r="BQ66" s="97">
        <v>60</v>
      </c>
      <c r="BR66" s="102"/>
      <c r="BS66" s="853"/>
      <c r="BT66" s="854"/>
      <c r="BU66" s="854"/>
      <c r="BV66" s="854"/>
      <c r="BW66" s="854"/>
      <c r="BX66" s="854"/>
      <c r="BY66" s="854"/>
      <c r="BZ66" s="854"/>
      <c r="CA66" s="854"/>
      <c r="CB66" s="854"/>
      <c r="CC66" s="854"/>
      <c r="CD66" s="854"/>
      <c r="CE66" s="854"/>
      <c r="CF66" s="854"/>
      <c r="CG66" s="859"/>
      <c r="CH66" s="856"/>
      <c r="CI66" s="857"/>
      <c r="CJ66" s="857"/>
      <c r="CK66" s="857"/>
      <c r="CL66" s="858"/>
      <c r="CM66" s="856"/>
      <c r="CN66" s="857"/>
      <c r="CO66" s="857"/>
      <c r="CP66" s="857"/>
      <c r="CQ66" s="858"/>
      <c r="CR66" s="856"/>
      <c r="CS66" s="857"/>
      <c r="CT66" s="857"/>
      <c r="CU66" s="857"/>
      <c r="CV66" s="858"/>
      <c r="CW66" s="856"/>
      <c r="CX66" s="857"/>
      <c r="CY66" s="857"/>
      <c r="CZ66" s="857"/>
      <c r="DA66" s="858"/>
      <c r="DB66" s="856"/>
      <c r="DC66" s="857"/>
      <c r="DD66" s="857"/>
      <c r="DE66" s="857"/>
      <c r="DF66" s="858"/>
      <c r="DG66" s="856"/>
      <c r="DH66" s="857"/>
      <c r="DI66" s="857"/>
      <c r="DJ66" s="857"/>
      <c r="DK66" s="858"/>
      <c r="DL66" s="856"/>
      <c r="DM66" s="857"/>
      <c r="DN66" s="857"/>
      <c r="DO66" s="857"/>
      <c r="DP66" s="858"/>
      <c r="DQ66" s="856"/>
      <c r="DR66" s="857"/>
      <c r="DS66" s="857"/>
      <c r="DT66" s="857"/>
      <c r="DU66" s="858"/>
      <c r="DV66" s="853"/>
      <c r="DW66" s="854"/>
      <c r="DX66" s="854"/>
      <c r="DY66" s="854"/>
      <c r="DZ66" s="855"/>
      <c r="EA66" s="89"/>
    </row>
    <row r="67" spans="1:131" ht="26.25" customHeight="1" thickBot="1" x14ac:dyDescent="0.2">
      <c r="A67" s="726"/>
      <c r="B67" s="727"/>
      <c r="C67" s="727"/>
      <c r="D67" s="727"/>
      <c r="E67" s="727"/>
      <c r="F67" s="727"/>
      <c r="G67" s="727"/>
      <c r="H67" s="727"/>
      <c r="I67" s="727"/>
      <c r="J67" s="727"/>
      <c r="K67" s="727"/>
      <c r="L67" s="727"/>
      <c r="M67" s="727"/>
      <c r="N67" s="727"/>
      <c r="O67" s="727"/>
      <c r="P67" s="728"/>
      <c r="Q67" s="720"/>
      <c r="R67" s="717"/>
      <c r="S67" s="717"/>
      <c r="T67" s="717"/>
      <c r="U67" s="718"/>
      <c r="V67" s="720"/>
      <c r="W67" s="717"/>
      <c r="X67" s="717"/>
      <c r="Y67" s="717"/>
      <c r="Z67" s="718"/>
      <c r="AA67" s="720"/>
      <c r="AB67" s="717"/>
      <c r="AC67" s="717"/>
      <c r="AD67" s="717"/>
      <c r="AE67" s="718"/>
      <c r="AF67" s="850"/>
      <c r="AG67" s="812"/>
      <c r="AH67" s="812"/>
      <c r="AI67" s="812"/>
      <c r="AJ67" s="851"/>
      <c r="AK67" s="852"/>
      <c r="AL67" s="727"/>
      <c r="AM67" s="727"/>
      <c r="AN67" s="727"/>
      <c r="AO67" s="728"/>
      <c r="AP67" s="720"/>
      <c r="AQ67" s="717"/>
      <c r="AR67" s="717"/>
      <c r="AS67" s="717"/>
      <c r="AT67" s="718"/>
      <c r="AU67" s="720"/>
      <c r="AV67" s="717"/>
      <c r="AW67" s="717"/>
      <c r="AX67" s="717"/>
      <c r="AY67" s="718"/>
      <c r="AZ67" s="720"/>
      <c r="BA67" s="717"/>
      <c r="BB67" s="717"/>
      <c r="BC67" s="717"/>
      <c r="BD67" s="722"/>
      <c r="BE67" s="100"/>
      <c r="BF67" s="100"/>
      <c r="BG67" s="100"/>
      <c r="BH67" s="100"/>
      <c r="BI67" s="100"/>
      <c r="BJ67" s="100"/>
      <c r="BK67" s="100"/>
      <c r="BL67" s="100"/>
      <c r="BM67" s="100"/>
      <c r="BN67" s="100"/>
      <c r="BO67" s="100"/>
      <c r="BP67" s="100"/>
      <c r="BQ67" s="97">
        <v>61</v>
      </c>
      <c r="BR67" s="102"/>
      <c r="BS67" s="853"/>
      <c r="BT67" s="854"/>
      <c r="BU67" s="854"/>
      <c r="BV67" s="854"/>
      <c r="BW67" s="854"/>
      <c r="BX67" s="854"/>
      <c r="BY67" s="854"/>
      <c r="BZ67" s="854"/>
      <c r="CA67" s="854"/>
      <c r="CB67" s="854"/>
      <c r="CC67" s="854"/>
      <c r="CD67" s="854"/>
      <c r="CE67" s="854"/>
      <c r="CF67" s="854"/>
      <c r="CG67" s="859"/>
      <c r="CH67" s="856"/>
      <c r="CI67" s="857"/>
      <c r="CJ67" s="857"/>
      <c r="CK67" s="857"/>
      <c r="CL67" s="858"/>
      <c r="CM67" s="856"/>
      <c r="CN67" s="857"/>
      <c r="CO67" s="857"/>
      <c r="CP67" s="857"/>
      <c r="CQ67" s="858"/>
      <c r="CR67" s="856"/>
      <c r="CS67" s="857"/>
      <c r="CT67" s="857"/>
      <c r="CU67" s="857"/>
      <c r="CV67" s="858"/>
      <c r="CW67" s="856"/>
      <c r="CX67" s="857"/>
      <c r="CY67" s="857"/>
      <c r="CZ67" s="857"/>
      <c r="DA67" s="858"/>
      <c r="DB67" s="856"/>
      <c r="DC67" s="857"/>
      <c r="DD67" s="857"/>
      <c r="DE67" s="857"/>
      <c r="DF67" s="858"/>
      <c r="DG67" s="856"/>
      <c r="DH67" s="857"/>
      <c r="DI67" s="857"/>
      <c r="DJ67" s="857"/>
      <c r="DK67" s="858"/>
      <c r="DL67" s="856"/>
      <c r="DM67" s="857"/>
      <c r="DN67" s="857"/>
      <c r="DO67" s="857"/>
      <c r="DP67" s="858"/>
      <c r="DQ67" s="856"/>
      <c r="DR67" s="857"/>
      <c r="DS67" s="857"/>
      <c r="DT67" s="857"/>
      <c r="DU67" s="858"/>
      <c r="DV67" s="853"/>
      <c r="DW67" s="854"/>
      <c r="DX67" s="854"/>
      <c r="DY67" s="854"/>
      <c r="DZ67" s="855"/>
      <c r="EA67" s="89"/>
    </row>
    <row r="68" spans="1:131" ht="26.25" customHeight="1" thickTop="1" x14ac:dyDescent="0.15">
      <c r="A68" s="95">
        <v>1</v>
      </c>
      <c r="B68" s="863" t="s">
        <v>348</v>
      </c>
      <c r="C68" s="864"/>
      <c r="D68" s="864"/>
      <c r="E68" s="864"/>
      <c r="F68" s="864"/>
      <c r="G68" s="864"/>
      <c r="H68" s="864"/>
      <c r="I68" s="864"/>
      <c r="J68" s="864"/>
      <c r="K68" s="864"/>
      <c r="L68" s="864"/>
      <c r="M68" s="864"/>
      <c r="N68" s="864"/>
      <c r="O68" s="864"/>
      <c r="P68" s="865"/>
      <c r="Q68" s="866">
        <v>7101</v>
      </c>
      <c r="R68" s="860"/>
      <c r="S68" s="860"/>
      <c r="T68" s="860"/>
      <c r="U68" s="860"/>
      <c r="V68" s="860">
        <v>6737</v>
      </c>
      <c r="W68" s="860"/>
      <c r="X68" s="860"/>
      <c r="Y68" s="860"/>
      <c r="Z68" s="860"/>
      <c r="AA68" s="860">
        <v>364</v>
      </c>
      <c r="AB68" s="860"/>
      <c r="AC68" s="860"/>
      <c r="AD68" s="860"/>
      <c r="AE68" s="860"/>
      <c r="AF68" s="860">
        <v>364</v>
      </c>
      <c r="AG68" s="860"/>
      <c r="AH68" s="860"/>
      <c r="AI68" s="860"/>
      <c r="AJ68" s="860"/>
      <c r="AK68" s="860" t="s">
        <v>334</v>
      </c>
      <c r="AL68" s="860"/>
      <c r="AM68" s="860"/>
      <c r="AN68" s="860"/>
      <c r="AO68" s="860"/>
      <c r="AP68" s="860" t="s">
        <v>334</v>
      </c>
      <c r="AQ68" s="860"/>
      <c r="AR68" s="860"/>
      <c r="AS68" s="860"/>
      <c r="AT68" s="860"/>
      <c r="AU68" s="860" t="s">
        <v>334</v>
      </c>
      <c r="AV68" s="860"/>
      <c r="AW68" s="860"/>
      <c r="AX68" s="860"/>
      <c r="AY68" s="860"/>
      <c r="AZ68" s="861"/>
      <c r="BA68" s="861"/>
      <c r="BB68" s="861"/>
      <c r="BC68" s="861"/>
      <c r="BD68" s="862"/>
      <c r="BE68" s="100"/>
      <c r="BF68" s="100"/>
      <c r="BG68" s="100"/>
      <c r="BH68" s="100"/>
      <c r="BI68" s="100"/>
      <c r="BJ68" s="100"/>
      <c r="BK68" s="100"/>
      <c r="BL68" s="100"/>
      <c r="BM68" s="100"/>
      <c r="BN68" s="100"/>
      <c r="BO68" s="100"/>
      <c r="BP68" s="100"/>
      <c r="BQ68" s="97">
        <v>62</v>
      </c>
      <c r="BR68" s="102"/>
      <c r="BS68" s="853"/>
      <c r="BT68" s="854"/>
      <c r="BU68" s="854"/>
      <c r="BV68" s="854"/>
      <c r="BW68" s="854"/>
      <c r="BX68" s="854"/>
      <c r="BY68" s="854"/>
      <c r="BZ68" s="854"/>
      <c r="CA68" s="854"/>
      <c r="CB68" s="854"/>
      <c r="CC68" s="854"/>
      <c r="CD68" s="854"/>
      <c r="CE68" s="854"/>
      <c r="CF68" s="854"/>
      <c r="CG68" s="859"/>
      <c r="CH68" s="856"/>
      <c r="CI68" s="857"/>
      <c r="CJ68" s="857"/>
      <c r="CK68" s="857"/>
      <c r="CL68" s="858"/>
      <c r="CM68" s="856"/>
      <c r="CN68" s="857"/>
      <c r="CO68" s="857"/>
      <c r="CP68" s="857"/>
      <c r="CQ68" s="858"/>
      <c r="CR68" s="856"/>
      <c r="CS68" s="857"/>
      <c r="CT68" s="857"/>
      <c r="CU68" s="857"/>
      <c r="CV68" s="858"/>
      <c r="CW68" s="856"/>
      <c r="CX68" s="857"/>
      <c r="CY68" s="857"/>
      <c r="CZ68" s="857"/>
      <c r="DA68" s="858"/>
      <c r="DB68" s="856"/>
      <c r="DC68" s="857"/>
      <c r="DD68" s="857"/>
      <c r="DE68" s="857"/>
      <c r="DF68" s="858"/>
      <c r="DG68" s="856"/>
      <c r="DH68" s="857"/>
      <c r="DI68" s="857"/>
      <c r="DJ68" s="857"/>
      <c r="DK68" s="858"/>
      <c r="DL68" s="856"/>
      <c r="DM68" s="857"/>
      <c r="DN68" s="857"/>
      <c r="DO68" s="857"/>
      <c r="DP68" s="858"/>
      <c r="DQ68" s="856"/>
      <c r="DR68" s="857"/>
      <c r="DS68" s="857"/>
      <c r="DT68" s="857"/>
      <c r="DU68" s="858"/>
      <c r="DV68" s="853"/>
      <c r="DW68" s="854"/>
      <c r="DX68" s="854"/>
      <c r="DY68" s="854"/>
      <c r="DZ68" s="855"/>
      <c r="EA68" s="89"/>
    </row>
    <row r="69" spans="1:131" ht="26.25" customHeight="1" x14ac:dyDescent="0.15">
      <c r="A69" s="97">
        <v>2</v>
      </c>
      <c r="B69" s="867" t="s">
        <v>349</v>
      </c>
      <c r="C69" s="868"/>
      <c r="D69" s="868"/>
      <c r="E69" s="868"/>
      <c r="F69" s="868"/>
      <c r="G69" s="868"/>
      <c r="H69" s="868"/>
      <c r="I69" s="868"/>
      <c r="J69" s="868"/>
      <c r="K69" s="868"/>
      <c r="L69" s="868"/>
      <c r="M69" s="868"/>
      <c r="N69" s="868"/>
      <c r="O69" s="868"/>
      <c r="P69" s="869"/>
      <c r="Q69" s="870">
        <v>764</v>
      </c>
      <c r="R69" s="824"/>
      <c r="S69" s="824"/>
      <c r="T69" s="824"/>
      <c r="U69" s="824"/>
      <c r="V69" s="824">
        <v>740</v>
      </c>
      <c r="W69" s="824"/>
      <c r="X69" s="824"/>
      <c r="Y69" s="824"/>
      <c r="Z69" s="824"/>
      <c r="AA69" s="824">
        <v>24</v>
      </c>
      <c r="AB69" s="824"/>
      <c r="AC69" s="824"/>
      <c r="AD69" s="824"/>
      <c r="AE69" s="824"/>
      <c r="AF69" s="824">
        <v>24</v>
      </c>
      <c r="AG69" s="824"/>
      <c r="AH69" s="824"/>
      <c r="AI69" s="824"/>
      <c r="AJ69" s="824"/>
      <c r="AK69" s="824">
        <v>24</v>
      </c>
      <c r="AL69" s="824"/>
      <c r="AM69" s="824"/>
      <c r="AN69" s="824"/>
      <c r="AO69" s="824"/>
      <c r="AP69" s="824">
        <v>670</v>
      </c>
      <c r="AQ69" s="824"/>
      <c r="AR69" s="824"/>
      <c r="AS69" s="824"/>
      <c r="AT69" s="824"/>
      <c r="AU69" s="824">
        <v>80</v>
      </c>
      <c r="AV69" s="824"/>
      <c r="AW69" s="824"/>
      <c r="AX69" s="824"/>
      <c r="AY69" s="824"/>
      <c r="AZ69" s="826"/>
      <c r="BA69" s="826"/>
      <c r="BB69" s="826"/>
      <c r="BC69" s="826"/>
      <c r="BD69" s="827"/>
      <c r="BE69" s="100"/>
      <c r="BF69" s="100"/>
      <c r="BG69" s="100"/>
      <c r="BH69" s="100"/>
      <c r="BI69" s="100"/>
      <c r="BJ69" s="100"/>
      <c r="BK69" s="100"/>
      <c r="BL69" s="100"/>
      <c r="BM69" s="100"/>
      <c r="BN69" s="100"/>
      <c r="BO69" s="100"/>
      <c r="BP69" s="100"/>
      <c r="BQ69" s="97">
        <v>63</v>
      </c>
      <c r="BR69" s="102"/>
      <c r="BS69" s="853"/>
      <c r="BT69" s="854"/>
      <c r="BU69" s="854"/>
      <c r="BV69" s="854"/>
      <c r="BW69" s="854"/>
      <c r="BX69" s="854"/>
      <c r="BY69" s="854"/>
      <c r="BZ69" s="854"/>
      <c r="CA69" s="854"/>
      <c r="CB69" s="854"/>
      <c r="CC69" s="854"/>
      <c r="CD69" s="854"/>
      <c r="CE69" s="854"/>
      <c r="CF69" s="854"/>
      <c r="CG69" s="859"/>
      <c r="CH69" s="856"/>
      <c r="CI69" s="857"/>
      <c r="CJ69" s="857"/>
      <c r="CK69" s="857"/>
      <c r="CL69" s="858"/>
      <c r="CM69" s="856"/>
      <c r="CN69" s="857"/>
      <c r="CO69" s="857"/>
      <c r="CP69" s="857"/>
      <c r="CQ69" s="858"/>
      <c r="CR69" s="856"/>
      <c r="CS69" s="857"/>
      <c r="CT69" s="857"/>
      <c r="CU69" s="857"/>
      <c r="CV69" s="858"/>
      <c r="CW69" s="856"/>
      <c r="CX69" s="857"/>
      <c r="CY69" s="857"/>
      <c r="CZ69" s="857"/>
      <c r="DA69" s="858"/>
      <c r="DB69" s="856"/>
      <c r="DC69" s="857"/>
      <c r="DD69" s="857"/>
      <c r="DE69" s="857"/>
      <c r="DF69" s="858"/>
      <c r="DG69" s="856"/>
      <c r="DH69" s="857"/>
      <c r="DI69" s="857"/>
      <c r="DJ69" s="857"/>
      <c r="DK69" s="858"/>
      <c r="DL69" s="856"/>
      <c r="DM69" s="857"/>
      <c r="DN69" s="857"/>
      <c r="DO69" s="857"/>
      <c r="DP69" s="858"/>
      <c r="DQ69" s="856"/>
      <c r="DR69" s="857"/>
      <c r="DS69" s="857"/>
      <c r="DT69" s="857"/>
      <c r="DU69" s="858"/>
      <c r="DV69" s="853"/>
      <c r="DW69" s="854"/>
      <c r="DX69" s="854"/>
      <c r="DY69" s="854"/>
      <c r="DZ69" s="855"/>
      <c r="EA69" s="89"/>
    </row>
    <row r="70" spans="1:131" ht="26.25" customHeight="1" x14ac:dyDescent="0.15">
      <c r="A70" s="97">
        <v>3</v>
      </c>
      <c r="B70" s="867" t="s">
        <v>350</v>
      </c>
      <c r="C70" s="868"/>
      <c r="D70" s="868"/>
      <c r="E70" s="868"/>
      <c r="F70" s="868"/>
      <c r="G70" s="868"/>
      <c r="H70" s="868"/>
      <c r="I70" s="868"/>
      <c r="J70" s="868"/>
      <c r="K70" s="868"/>
      <c r="L70" s="868"/>
      <c r="M70" s="868"/>
      <c r="N70" s="868"/>
      <c r="O70" s="868"/>
      <c r="P70" s="869"/>
      <c r="Q70" s="870">
        <v>818</v>
      </c>
      <c r="R70" s="824"/>
      <c r="S70" s="824"/>
      <c r="T70" s="824"/>
      <c r="U70" s="824"/>
      <c r="V70" s="824">
        <v>803</v>
      </c>
      <c r="W70" s="824"/>
      <c r="X70" s="824"/>
      <c r="Y70" s="824"/>
      <c r="Z70" s="824"/>
      <c r="AA70" s="824">
        <v>15</v>
      </c>
      <c r="AB70" s="824"/>
      <c r="AC70" s="824"/>
      <c r="AD70" s="824"/>
      <c r="AE70" s="824"/>
      <c r="AF70" s="824">
        <v>16</v>
      </c>
      <c r="AG70" s="824"/>
      <c r="AH70" s="824"/>
      <c r="AI70" s="824"/>
      <c r="AJ70" s="824"/>
      <c r="AK70" s="824">
        <v>32</v>
      </c>
      <c r="AL70" s="824"/>
      <c r="AM70" s="824"/>
      <c r="AN70" s="824"/>
      <c r="AO70" s="824"/>
      <c r="AP70" s="824" t="s">
        <v>334</v>
      </c>
      <c r="AQ70" s="824"/>
      <c r="AR70" s="824"/>
      <c r="AS70" s="824"/>
      <c r="AT70" s="824"/>
      <c r="AU70" s="824" t="s">
        <v>334</v>
      </c>
      <c r="AV70" s="824"/>
      <c r="AW70" s="824"/>
      <c r="AX70" s="824"/>
      <c r="AY70" s="824"/>
      <c r="AZ70" s="826"/>
      <c r="BA70" s="826"/>
      <c r="BB70" s="826"/>
      <c r="BC70" s="826"/>
      <c r="BD70" s="827"/>
      <c r="BE70" s="100"/>
      <c r="BF70" s="100"/>
      <c r="BG70" s="100"/>
      <c r="BH70" s="100"/>
      <c r="BI70" s="100"/>
      <c r="BJ70" s="100"/>
      <c r="BK70" s="100"/>
      <c r="BL70" s="100"/>
      <c r="BM70" s="100"/>
      <c r="BN70" s="100"/>
      <c r="BO70" s="100"/>
      <c r="BP70" s="100"/>
      <c r="BQ70" s="97">
        <v>64</v>
      </c>
      <c r="BR70" s="102"/>
      <c r="BS70" s="853"/>
      <c r="BT70" s="854"/>
      <c r="BU70" s="854"/>
      <c r="BV70" s="854"/>
      <c r="BW70" s="854"/>
      <c r="BX70" s="854"/>
      <c r="BY70" s="854"/>
      <c r="BZ70" s="854"/>
      <c r="CA70" s="854"/>
      <c r="CB70" s="854"/>
      <c r="CC70" s="854"/>
      <c r="CD70" s="854"/>
      <c r="CE70" s="854"/>
      <c r="CF70" s="854"/>
      <c r="CG70" s="859"/>
      <c r="CH70" s="856"/>
      <c r="CI70" s="857"/>
      <c r="CJ70" s="857"/>
      <c r="CK70" s="857"/>
      <c r="CL70" s="858"/>
      <c r="CM70" s="856"/>
      <c r="CN70" s="857"/>
      <c r="CO70" s="857"/>
      <c r="CP70" s="857"/>
      <c r="CQ70" s="858"/>
      <c r="CR70" s="856"/>
      <c r="CS70" s="857"/>
      <c r="CT70" s="857"/>
      <c r="CU70" s="857"/>
      <c r="CV70" s="858"/>
      <c r="CW70" s="856"/>
      <c r="CX70" s="857"/>
      <c r="CY70" s="857"/>
      <c r="CZ70" s="857"/>
      <c r="DA70" s="858"/>
      <c r="DB70" s="856"/>
      <c r="DC70" s="857"/>
      <c r="DD70" s="857"/>
      <c r="DE70" s="857"/>
      <c r="DF70" s="858"/>
      <c r="DG70" s="856"/>
      <c r="DH70" s="857"/>
      <c r="DI70" s="857"/>
      <c r="DJ70" s="857"/>
      <c r="DK70" s="858"/>
      <c r="DL70" s="856"/>
      <c r="DM70" s="857"/>
      <c r="DN70" s="857"/>
      <c r="DO70" s="857"/>
      <c r="DP70" s="858"/>
      <c r="DQ70" s="856"/>
      <c r="DR70" s="857"/>
      <c r="DS70" s="857"/>
      <c r="DT70" s="857"/>
      <c r="DU70" s="858"/>
      <c r="DV70" s="853"/>
      <c r="DW70" s="854"/>
      <c r="DX70" s="854"/>
      <c r="DY70" s="854"/>
      <c r="DZ70" s="855"/>
      <c r="EA70" s="89"/>
    </row>
    <row r="71" spans="1:131" ht="26.25" customHeight="1" x14ac:dyDescent="0.15">
      <c r="A71" s="97">
        <v>4</v>
      </c>
      <c r="B71" s="867" t="s">
        <v>351</v>
      </c>
      <c r="C71" s="868"/>
      <c r="D71" s="868"/>
      <c r="E71" s="868"/>
      <c r="F71" s="868"/>
      <c r="G71" s="868"/>
      <c r="H71" s="868"/>
      <c r="I71" s="868"/>
      <c r="J71" s="868"/>
      <c r="K71" s="868"/>
      <c r="L71" s="868"/>
      <c r="M71" s="868"/>
      <c r="N71" s="868"/>
      <c r="O71" s="868"/>
      <c r="P71" s="869"/>
      <c r="Q71" s="870">
        <v>3771</v>
      </c>
      <c r="R71" s="824"/>
      <c r="S71" s="824"/>
      <c r="T71" s="824"/>
      <c r="U71" s="824"/>
      <c r="V71" s="824">
        <v>3636</v>
      </c>
      <c r="W71" s="824"/>
      <c r="X71" s="824"/>
      <c r="Y71" s="824"/>
      <c r="Z71" s="824"/>
      <c r="AA71" s="824">
        <v>135</v>
      </c>
      <c r="AB71" s="824"/>
      <c r="AC71" s="824"/>
      <c r="AD71" s="824"/>
      <c r="AE71" s="824"/>
      <c r="AF71" s="824">
        <v>71</v>
      </c>
      <c r="AG71" s="824"/>
      <c r="AH71" s="824"/>
      <c r="AI71" s="824"/>
      <c r="AJ71" s="824"/>
      <c r="AK71" s="824">
        <v>21</v>
      </c>
      <c r="AL71" s="824"/>
      <c r="AM71" s="824"/>
      <c r="AN71" s="824"/>
      <c r="AO71" s="824"/>
      <c r="AP71" s="824">
        <v>1234</v>
      </c>
      <c r="AQ71" s="824"/>
      <c r="AR71" s="824"/>
      <c r="AS71" s="824"/>
      <c r="AT71" s="824"/>
      <c r="AU71" s="824">
        <v>258</v>
      </c>
      <c r="AV71" s="824"/>
      <c r="AW71" s="824"/>
      <c r="AX71" s="824"/>
      <c r="AY71" s="824"/>
      <c r="AZ71" s="826"/>
      <c r="BA71" s="826"/>
      <c r="BB71" s="826"/>
      <c r="BC71" s="826"/>
      <c r="BD71" s="827"/>
      <c r="BE71" s="100"/>
      <c r="BF71" s="100"/>
      <c r="BG71" s="100"/>
      <c r="BH71" s="100"/>
      <c r="BI71" s="100"/>
      <c r="BJ71" s="100"/>
      <c r="BK71" s="100"/>
      <c r="BL71" s="100"/>
      <c r="BM71" s="100"/>
      <c r="BN71" s="100"/>
      <c r="BO71" s="100"/>
      <c r="BP71" s="100"/>
      <c r="BQ71" s="97">
        <v>65</v>
      </c>
      <c r="BR71" s="102"/>
      <c r="BS71" s="853"/>
      <c r="BT71" s="854"/>
      <c r="BU71" s="854"/>
      <c r="BV71" s="854"/>
      <c r="BW71" s="854"/>
      <c r="BX71" s="854"/>
      <c r="BY71" s="854"/>
      <c r="BZ71" s="854"/>
      <c r="CA71" s="854"/>
      <c r="CB71" s="854"/>
      <c r="CC71" s="854"/>
      <c r="CD71" s="854"/>
      <c r="CE71" s="854"/>
      <c r="CF71" s="854"/>
      <c r="CG71" s="859"/>
      <c r="CH71" s="856"/>
      <c r="CI71" s="857"/>
      <c r="CJ71" s="857"/>
      <c r="CK71" s="857"/>
      <c r="CL71" s="858"/>
      <c r="CM71" s="856"/>
      <c r="CN71" s="857"/>
      <c r="CO71" s="857"/>
      <c r="CP71" s="857"/>
      <c r="CQ71" s="858"/>
      <c r="CR71" s="856"/>
      <c r="CS71" s="857"/>
      <c r="CT71" s="857"/>
      <c r="CU71" s="857"/>
      <c r="CV71" s="858"/>
      <c r="CW71" s="856"/>
      <c r="CX71" s="857"/>
      <c r="CY71" s="857"/>
      <c r="CZ71" s="857"/>
      <c r="DA71" s="858"/>
      <c r="DB71" s="856"/>
      <c r="DC71" s="857"/>
      <c r="DD71" s="857"/>
      <c r="DE71" s="857"/>
      <c r="DF71" s="858"/>
      <c r="DG71" s="856"/>
      <c r="DH71" s="857"/>
      <c r="DI71" s="857"/>
      <c r="DJ71" s="857"/>
      <c r="DK71" s="858"/>
      <c r="DL71" s="856"/>
      <c r="DM71" s="857"/>
      <c r="DN71" s="857"/>
      <c r="DO71" s="857"/>
      <c r="DP71" s="858"/>
      <c r="DQ71" s="856"/>
      <c r="DR71" s="857"/>
      <c r="DS71" s="857"/>
      <c r="DT71" s="857"/>
      <c r="DU71" s="858"/>
      <c r="DV71" s="853"/>
      <c r="DW71" s="854"/>
      <c r="DX71" s="854"/>
      <c r="DY71" s="854"/>
      <c r="DZ71" s="855"/>
      <c r="EA71" s="89"/>
    </row>
    <row r="72" spans="1:131" ht="26.25" customHeight="1" x14ac:dyDescent="0.15">
      <c r="A72" s="97">
        <v>5</v>
      </c>
      <c r="B72" s="867" t="s">
        <v>352</v>
      </c>
      <c r="C72" s="868"/>
      <c r="D72" s="868"/>
      <c r="E72" s="868"/>
      <c r="F72" s="868"/>
      <c r="G72" s="868"/>
      <c r="H72" s="868"/>
      <c r="I72" s="868"/>
      <c r="J72" s="868"/>
      <c r="K72" s="868"/>
      <c r="L72" s="868"/>
      <c r="M72" s="868"/>
      <c r="N72" s="868"/>
      <c r="O72" s="868"/>
      <c r="P72" s="869"/>
      <c r="Q72" s="870">
        <v>7555</v>
      </c>
      <c r="R72" s="824"/>
      <c r="S72" s="824"/>
      <c r="T72" s="824"/>
      <c r="U72" s="824"/>
      <c r="V72" s="824">
        <v>7271</v>
      </c>
      <c r="W72" s="824"/>
      <c r="X72" s="824"/>
      <c r="Y72" s="824"/>
      <c r="Z72" s="824"/>
      <c r="AA72" s="824">
        <v>284</v>
      </c>
      <c r="AB72" s="824"/>
      <c r="AC72" s="824"/>
      <c r="AD72" s="824"/>
      <c r="AE72" s="824"/>
      <c r="AF72" s="824">
        <v>241</v>
      </c>
      <c r="AG72" s="824"/>
      <c r="AH72" s="824"/>
      <c r="AI72" s="824"/>
      <c r="AJ72" s="824"/>
      <c r="AK72" s="824" t="s">
        <v>334</v>
      </c>
      <c r="AL72" s="824"/>
      <c r="AM72" s="824"/>
      <c r="AN72" s="824"/>
      <c r="AO72" s="824"/>
      <c r="AP72" s="824">
        <v>5147</v>
      </c>
      <c r="AQ72" s="824"/>
      <c r="AR72" s="824"/>
      <c r="AS72" s="824"/>
      <c r="AT72" s="824"/>
      <c r="AU72" s="824">
        <v>176</v>
      </c>
      <c r="AV72" s="824"/>
      <c r="AW72" s="824"/>
      <c r="AX72" s="824"/>
      <c r="AY72" s="824"/>
      <c r="AZ72" s="826"/>
      <c r="BA72" s="826"/>
      <c r="BB72" s="826"/>
      <c r="BC72" s="826"/>
      <c r="BD72" s="827"/>
      <c r="BE72" s="100"/>
      <c r="BF72" s="100"/>
      <c r="BG72" s="100"/>
      <c r="BH72" s="100"/>
      <c r="BI72" s="100"/>
      <c r="BJ72" s="100"/>
      <c r="BK72" s="100"/>
      <c r="BL72" s="100"/>
      <c r="BM72" s="100"/>
      <c r="BN72" s="100"/>
      <c r="BO72" s="100"/>
      <c r="BP72" s="100"/>
      <c r="BQ72" s="97">
        <v>66</v>
      </c>
      <c r="BR72" s="102"/>
      <c r="BS72" s="853"/>
      <c r="BT72" s="854"/>
      <c r="BU72" s="854"/>
      <c r="BV72" s="854"/>
      <c r="BW72" s="854"/>
      <c r="BX72" s="854"/>
      <c r="BY72" s="854"/>
      <c r="BZ72" s="854"/>
      <c r="CA72" s="854"/>
      <c r="CB72" s="854"/>
      <c r="CC72" s="854"/>
      <c r="CD72" s="854"/>
      <c r="CE72" s="854"/>
      <c r="CF72" s="854"/>
      <c r="CG72" s="859"/>
      <c r="CH72" s="856"/>
      <c r="CI72" s="857"/>
      <c r="CJ72" s="857"/>
      <c r="CK72" s="857"/>
      <c r="CL72" s="858"/>
      <c r="CM72" s="856"/>
      <c r="CN72" s="857"/>
      <c r="CO72" s="857"/>
      <c r="CP72" s="857"/>
      <c r="CQ72" s="858"/>
      <c r="CR72" s="856"/>
      <c r="CS72" s="857"/>
      <c r="CT72" s="857"/>
      <c r="CU72" s="857"/>
      <c r="CV72" s="858"/>
      <c r="CW72" s="856"/>
      <c r="CX72" s="857"/>
      <c r="CY72" s="857"/>
      <c r="CZ72" s="857"/>
      <c r="DA72" s="858"/>
      <c r="DB72" s="856"/>
      <c r="DC72" s="857"/>
      <c r="DD72" s="857"/>
      <c r="DE72" s="857"/>
      <c r="DF72" s="858"/>
      <c r="DG72" s="856"/>
      <c r="DH72" s="857"/>
      <c r="DI72" s="857"/>
      <c r="DJ72" s="857"/>
      <c r="DK72" s="858"/>
      <c r="DL72" s="856"/>
      <c r="DM72" s="857"/>
      <c r="DN72" s="857"/>
      <c r="DO72" s="857"/>
      <c r="DP72" s="858"/>
      <c r="DQ72" s="856"/>
      <c r="DR72" s="857"/>
      <c r="DS72" s="857"/>
      <c r="DT72" s="857"/>
      <c r="DU72" s="858"/>
      <c r="DV72" s="853"/>
      <c r="DW72" s="854"/>
      <c r="DX72" s="854"/>
      <c r="DY72" s="854"/>
      <c r="DZ72" s="855"/>
      <c r="EA72" s="89"/>
    </row>
    <row r="73" spans="1:131" ht="26.25" customHeight="1" x14ac:dyDescent="0.15">
      <c r="A73" s="97">
        <v>6</v>
      </c>
      <c r="B73" s="867" t="s">
        <v>353</v>
      </c>
      <c r="C73" s="868"/>
      <c r="D73" s="868"/>
      <c r="E73" s="868"/>
      <c r="F73" s="868"/>
      <c r="G73" s="868"/>
      <c r="H73" s="868"/>
      <c r="I73" s="868"/>
      <c r="J73" s="868"/>
      <c r="K73" s="868"/>
      <c r="L73" s="868"/>
      <c r="M73" s="868"/>
      <c r="N73" s="868"/>
      <c r="O73" s="868"/>
      <c r="P73" s="869"/>
      <c r="Q73" s="870">
        <v>148</v>
      </c>
      <c r="R73" s="824"/>
      <c r="S73" s="824"/>
      <c r="T73" s="824"/>
      <c r="U73" s="824"/>
      <c r="V73" s="824">
        <v>138</v>
      </c>
      <c r="W73" s="824"/>
      <c r="X73" s="824"/>
      <c r="Y73" s="824"/>
      <c r="Z73" s="824"/>
      <c r="AA73" s="824">
        <v>10</v>
      </c>
      <c r="AB73" s="824"/>
      <c r="AC73" s="824"/>
      <c r="AD73" s="824"/>
      <c r="AE73" s="824"/>
      <c r="AF73" s="824">
        <v>10</v>
      </c>
      <c r="AG73" s="824"/>
      <c r="AH73" s="824"/>
      <c r="AI73" s="824"/>
      <c r="AJ73" s="824"/>
      <c r="AK73" s="824">
        <v>5</v>
      </c>
      <c r="AL73" s="824"/>
      <c r="AM73" s="824"/>
      <c r="AN73" s="824"/>
      <c r="AO73" s="824"/>
      <c r="AP73" s="824" t="s">
        <v>334</v>
      </c>
      <c r="AQ73" s="824"/>
      <c r="AR73" s="824"/>
      <c r="AS73" s="824"/>
      <c r="AT73" s="824"/>
      <c r="AU73" s="824" t="s">
        <v>334</v>
      </c>
      <c r="AV73" s="824"/>
      <c r="AW73" s="824"/>
      <c r="AX73" s="824"/>
      <c r="AY73" s="824"/>
      <c r="AZ73" s="826"/>
      <c r="BA73" s="826"/>
      <c r="BB73" s="826"/>
      <c r="BC73" s="826"/>
      <c r="BD73" s="827"/>
      <c r="BE73" s="100"/>
      <c r="BF73" s="100"/>
      <c r="BG73" s="100"/>
      <c r="BH73" s="100"/>
      <c r="BI73" s="100"/>
      <c r="BJ73" s="100"/>
      <c r="BK73" s="100"/>
      <c r="BL73" s="100"/>
      <c r="BM73" s="100"/>
      <c r="BN73" s="100"/>
      <c r="BO73" s="100"/>
      <c r="BP73" s="100"/>
      <c r="BQ73" s="97">
        <v>67</v>
      </c>
      <c r="BR73" s="102"/>
      <c r="BS73" s="853"/>
      <c r="BT73" s="854"/>
      <c r="BU73" s="854"/>
      <c r="BV73" s="854"/>
      <c r="BW73" s="854"/>
      <c r="BX73" s="854"/>
      <c r="BY73" s="854"/>
      <c r="BZ73" s="854"/>
      <c r="CA73" s="854"/>
      <c r="CB73" s="854"/>
      <c r="CC73" s="854"/>
      <c r="CD73" s="854"/>
      <c r="CE73" s="854"/>
      <c r="CF73" s="854"/>
      <c r="CG73" s="859"/>
      <c r="CH73" s="856"/>
      <c r="CI73" s="857"/>
      <c r="CJ73" s="857"/>
      <c r="CK73" s="857"/>
      <c r="CL73" s="858"/>
      <c r="CM73" s="856"/>
      <c r="CN73" s="857"/>
      <c r="CO73" s="857"/>
      <c r="CP73" s="857"/>
      <c r="CQ73" s="858"/>
      <c r="CR73" s="856"/>
      <c r="CS73" s="857"/>
      <c r="CT73" s="857"/>
      <c r="CU73" s="857"/>
      <c r="CV73" s="858"/>
      <c r="CW73" s="856"/>
      <c r="CX73" s="857"/>
      <c r="CY73" s="857"/>
      <c r="CZ73" s="857"/>
      <c r="DA73" s="858"/>
      <c r="DB73" s="856"/>
      <c r="DC73" s="857"/>
      <c r="DD73" s="857"/>
      <c r="DE73" s="857"/>
      <c r="DF73" s="858"/>
      <c r="DG73" s="856"/>
      <c r="DH73" s="857"/>
      <c r="DI73" s="857"/>
      <c r="DJ73" s="857"/>
      <c r="DK73" s="858"/>
      <c r="DL73" s="856"/>
      <c r="DM73" s="857"/>
      <c r="DN73" s="857"/>
      <c r="DO73" s="857"/>
      <c r="DP73" s="858"/>
      <c r="DQ73" s="856"/>
      <c r="DR73" s="857"/>
      <c r="DS73" s="857"/>
      <c r="DT73" s="857"/>
      <c r="DU73" s="858"/>
      <c r="DV73" s="853"/>
      <c r="DW73" s="854"/>
      <c r="DX73" s="854"/>
      <c r="DY73" s="854"/>
      <c r="DZ73" s="855"/>
      <c r="EA73" s="89"/>
    </row>
    <row r="74" spans="1:131" ht="26.25" customHeight="1" x14ac:dyDescent="0.15">
      <c r="A74" s="97">
        <v>7</v>
      </c>
      <c r="B74" s="867" t="s">
        <v>354</v>
      </c>
      <c r="C74" s="868"/>
      <c r="D74" s="868"/>
      <c r="E74" s="868"/>
      <c r="F74" s="868"/>
      <c r="G74" s="868"/>
      <c r="H74" s="868"/>
      <c r="I74" s="868"/>
      <c r="J74" s="868"/>
      <c r="K74" s="868"/>
      <c r="L74" s="868"/>
      <c r="M74" s="868"/>
      <c r="N74" s="868"/>
      <c r="O74" s="868"/>
      <c r="P74" s="869"/>
      <c r="Q74" s="870">
        <v>8394</v>
      </c>
      <c r="R74" s="824"/>
      <c r="S74" s="824"/>
      <c r="T74" s="824"/>
      <c r="U74" s="824"/>
      <c r="V74" s="824">
        <v>7886</v>
      </c>
      <c r="W74" s="824"/>
      <c r="X74" s="824"/>
      <c r="Y74" s="824"/>
      <c r="Z74" s="824"/>
      <c r="AA74" s="824">
        <v>508</v>
      </c>
      <c r="AB74" s="824"/>
      <c r="AC74" s="824"/>
      <c r="AD74" s="824"/>
      <c r="AE74" s="824"/>
      <c r="AF74" s="824">
        <v>6116</v>
      </c>
      <c r="AG74" s="824"/>
      <c r="AH74" s="824"/>
      <c r="AI74" s="824"/>
      <c r="AJ74" s="824"/>
      <c r="AK74" s="824">
        <v>63</v>
      </c>
      <c r="AL74" s="824"/>
      <c r="AM74" s="824"/>
      <c r="AN74" s="824"/>
      <c r="AO74" s="824"/>
      <c r="AP74" s="824">
        <v>10661</v>
      </c>
      <c r="AQ74" s="824"/>
      <c r="AR74" s="824"/>
      <c r="AS74" s="824"/>
      <c r="AT74" s="824"/>
      <c r="AU74" s="824" t="s">
        <v>334</v>
      </c>
      <c r="AV74" s="824"/>
      <c r="AW74" s="824"/>
      <c r="AX74" s="824"/>
      <c r="AY74" s="824"/>
      <c r="AZ74" s="826" t="s">
        <v>355</v>
      </c>
      <c r="BA74" s="826"/>
      <c r="BB74" s="826"/>
      <c r="BC74" s="826"/>
      <c r="BD74" s="827"/>
      <c r="BE74" s="100"/>
      <c r="BF74" s="100"/>
      <c r="BG74" s="100"/>
      <c r="BH74" s="100"/>
      <c r="BI74" s="100"/>
      <c r="BJ74" s="100"/>
      <c r="BK74" s="100"/>
      <c r="BL74" s="100"/>
      <c r="BM74" s="100"/>
      <c r="BN74" s="100"/>
      <c r="BO74" s="100"/>
      <c r="BP74" s="100"/>
      <c r="BQ74" s="97">
        <v>68</v>
      </c>
      <c r="BR74" s="102"/>
      <c r="BS74" s="853"/>
      <c r="BT74" s="854"/>
      <c r="BU74" s="854"/>
      <c r="BV74" s="854"/>
      <c r="BW74" s="854"/>
      <c r="BX74" s="854"/>
      <c r="BY74" s="854"/>
      <c r="BZ74" s="854"/>
      <c r="CA74" s="854"/>
      <c r="CB74" s="854"/>
      <c r="CC74" s="854"/>
      <c r="CD74" s="854"/>
      <c r="CE74" s="854"/>
      <c r="CF74" s="854"/>
      <c r="CG74" s="859"/>
      <c r="CH74" s="856"/>
      <c r="CI74" s="857"/>
      <c r="CJ74" s="857"/>
      <c r="CK74" s="857"/>
      <c r="CL74" s="858"/>
      <c r="CM74" s="856"/>
      <c r="CN74" s="857"/>
      <c r="CO74" s="857"/>
      <c r="CP74" s="857"/>
      <c r="CQ74" s="858"/>
      <c r="CR74" s="856"/>
      <c r="CS74" s="857"/>
      <c r="CT74" s="857"/>
      <c r="CU74" s="857"/>
      <c r="CV74" s="858"/>
      <c r="CW74" s="856"/>
      <c r="CX74" s="857"/>
      <c r="CY74" s="857"/>
      <c r="CZ74" s="857"/>
      <c r="DA74" s="858"/>
      <c r="DB74" s="856"/>
      <c r="DC74" s="857"/>
      <c r="DD74" s="857"/>
      <c r="DE74" s="857"/>
      <c r="DF74" s="858"/>
      <c r="DG74" s="856"/>
      <c r="DH74" s="857"/>
      <c r="DI74" s="857"/>
      <c r="DJ74" s="857"/>
      <c r="DK74" s="858"/>
      <c r="DL74" s="856"/>
      <c r="DM74" s="857"/>
      <c r="DN74" s="857"/>
      <c r="DO74" s="857"/>
      <c r="DP74" s="858"/>
      <c r="DQ74" s="856"/>
      <c r="DR74" s="857"/>
      <c r="DS74" s="857"/>
      <c r="DT74" s="857"/>
      <c r="DU74" s="858"/>
      <c r="DV74" s="853"/>
      <c r="DW74" s="854"/>
      <c r="DX74" s="854"/>
      <c r="DY74" s="854"/>
      <c r="DZ74" s="855"/>
      <c r="EA74" s="89"/>
    </row>
    <row r="75" spans="1:131" ht="26.25" customHeight="1" x14ac:dyDescent="0.15">
      <c r="A75" s="97">
        <v>8</v>
      </c>
      <c r="B75" s="867" t="s">
        <v>356</v>
      </c>
      <c r="C75" s="868"/>
      <c r="D75" s="868"/>
      <c r="E75" s="868"/>
      <c r="F75" s="868"/>
      <c r="G75" s="868"/>
      <c r="H75" s="868"/>
      <c r="I75" s="868"/>
      <c r="J75" s="868"/>
      <c r="K75" s="868"/>
      <c r="L75" s="868"/>
      <c r="M75" s="868"/>
      <c r="N75" s="868"/>
      <c r="O75" s="868"/>
      <c r="P75" s="869"/>
      <c r="Q75" s="871">
        <v>532</v>
      </c>
      <c r="R75" s="872"/>
      <c r="S75" s="872"/>
      <c r="T75" s="872"/>
      <c r="U75" s="828"/>
      <c r="V75" s="873">
        <v>514</v>
      </c>
      <c r="W75" s="872"/>
      <c r="X75" s="872"/>
      <c r="Y75" s="872"/>
      <c r="Z75" s="828"/>
      <c r="AA75" s="873">
        <v>17</v>
      </c>
      <c r="AB75" s="872"/>
      <c r="AC75" s="872"/>
      <c r="AD75" s="872"/>
      <c r="AE75" s="828"/>
      <c r="AF75" s="873">
        <v>17</v>
      </c>
      <c r="AG75" s="872"/>
      <c r="AH75" s="872"/>
      <c r="AI75" s="872"/>
      <c r="AJ75" s="828"/>
      <c r="AK75" s="873">
        <v>9</v>
      </c>
      <c r="AL75" s="872"/>
      <c r="AM75" s="872"/>
      <c r="AN75" s="872"/>
      <c r="AO75" s="828"/>
      <c r="AP75" s="873" t="s">
        <v>334</v>
      </c>
      <c r="AQ75" s="872"/>
      <c r="AR75" s="872"/>
      <c r="AS75" s="872"/>
      <c r="AT75" s="828"/>
      <c r="AU75" s="873" t="s">
        <v>334</v>
      </c>
      <c r="AV75" s="872"/>
      <c r="AW75" s="872"/>
      <c r="AX75" s="872"/>
      <c r="AY75" s="828"/>
      <c r="AZ75" s="826"/>
      <c r="BA75" s="826"/>
      <c r="BB75" s="826"/>
      <c r="BC75" s="826"/>
      <c r="BD75" s="827"/>
      <c r="BE75" s="100"/>
      <c r="BF75" s="100"/>
      <c r="BG75" s="100"/>
      <c r="BH75" s="100"/>
      <c r="BI75" s="100"/>
      <c r="BJ75" s="100"/>
      <c r="BK75" s="100"/>
      <c r="BL75" s="100"/>
      <c r="BM75" s="100"/>
      <c r="BN75" s="100"/>
      <c r="BO75" s="100"/>
      <c r="BP75" s="100"/>
      <c r="BQ75" s="97">
        <v>69</v>
      </c>
      <c r="BR75" s="102"/>
      <c r="BS75" s="853"/>
      <c r="BT75" s="854"/>
      <c r="BU75" s="854"/>
      <c r="BV75" s="854"/>
      <c r="BW75" s="854"/>
      <c r="BX75" s="854"/>
      <c r="BY75" s="854"/>
      <c r="BZ75" s="854"/>
      <c r="CA75" s="854"/>
      <c r="CB75" s="854"/>
      <c r="CC75" s="854"/>
      <c r="CD75" s="854"/>
      <c r="CE75" s="854"/>
      <c r="CF75" s="854"/>
      <c r="CG75" s="859"/>
      <c r="CH75" s="856"/>
      <c r="CI75" s="857"/>
      <c r="CJ75" s="857"/>
      <c r="CK75" s="857"/>
      <c r="CL75" s="858"/>
      <c r="CM75" s="856"/>
      <c r="CN75" s="857"/>
      <c r="CO75" s="857"/>
      <c r="CP75" s="857"/>
      <c r="CQ75" s="858"/>
      <c r="CR75" s="856"/>
      <c r="CS75" s="857"/>
      <c r="CT75" s="857"/>
      <c r="CU75" s="857"/>
      <c r="CV75" s="858"/>
      <c r="CW75" s="856"/>
      <c r="CX75" s="857"/>
      <c r="CY75" s="857"/>
      <c r="CZ75" s="857"/>
      <c r="DA75" s="858"/>
      <c r="DB75" s="856"/>
      <c r="DC75" s="857"/>
      <c r="DD75" s="857"/>
      <c r="DE75" s="857"/>
      <c r="DF75" s="858"/>
      <c r="DG75" s="856"/>
      <c r="DH75" s="857"/>
      <c r="DI75" s="857"/>
      <c r="DJ75" s="857"/>
      <c r="DK75" s="858"/>
      <c r="DL75" s="856"/>
      <c r="DM75" s="857"/>
      <c r="DN75" s="857"/>
      <c r="DO75" s="857"/>
      <c r="DP75" s="858"/>
      <c r="DQ75" s="856"/>
      <c r="DR75" s="857"/>
      <c r="DS75" s="857"/>
      <c r="DT75" s="857"/>
      <c r="DU75" s="858"/>
      <c r="DV75" s="853"/>
      <c r="DW75" s="854"/>
      <c r="DX75" s="854"/>
      <c r="DY75" s="854"/>
      <c r="DZ75" s="855"/>
      <c r="EA75" s="89"/>
    </row>
    <row r="76" spans="1:131" ht="26.25" customHeight="1" x14ac:dyDescent="0.15">
      <c r="A76" s="97">
        <v>9</v>
      </c>
      <c r="B76" s="867" t="s">
        <v>357</v>
      </c>
      <c r="C76" s="868"/>
      <c r="D76" s="868"/>
      <c r="E76" s="868"/>
      <c r="F76" s="868"/>
      <c r="G76" s="868"/>
      <c r="H76" s="868"/>
      <c r="I76" s="868"/>
      <c r="J76" s="868"/>
      <c r="K76" s="868"/>
      <c r="L76" s="868"/>
      <c r="M76" s="868"/>
      <c r="N76" s="868"/>
      <c r="O76" s="868"/>
      <c r="P76" s="869"/>
      <c r="Q76" s="871">
        <v>170790</v>
      </c>
      <c r="R76" s="872"/>
      <c r="S76" s="872"/>
      <c r="T76" s="872"/>
      <c r="U76" s="828"/>
      <c r="V76" s="873">
        <v>165043</v>
      </c>
      <c r="W76" s="872"/>
      <c r="X76" s="872"/>
      <c r="Y76" s="872"/>
      <c r="Z76" s="828"/>
      <c r="AA76" s="873">
        <v>5747</v>
      </c>
      <c r="AB76" s="872"/>
      <c r="AC76" s="872"/>
      <c r="AD76" s="872"/>
      <c r="AE76" s="828"/>
      <c r="AF76" s="873">
        <v>5743</v>
      </c>
      <c r="AG76" s="872"/>
      <c r="AH76" s="872"/>
      <c r="AI76" s="872"/>
      <c r="AJ76" s="828"/>
      <c r="AK76" s="873">
        <v>6172</v>
      </c>
      <c r="AL76" s="872"/>
      <c r="AM76" s="872"/>
      <c r="AN76" s="872"/>
      <c r="AO76" s="828"/>
      <c r="AP76" s="873" t="s">
        <v>334</v>
      </c>
      <c r="AQ76" s="872"/>
      <c r="AR76" s="872"/>
      <c r="AS76" s="872"/>
      <c r="AT76" s="828"/>
      <c r="AU76" s="873" t="s">
        <v>334</v>
      </c>
      <c r="AV76" s="872"/>
      <c r="AW76" s="872"/>
      <c r="AX76" s="872"/>
      <c r="AY76" s="828"/>
      <c r="AZ76" s="826"/>
      <c r="BA76" s="826"/>
      <c r="BB76" s="826"/>
      <c r="BC76" s="826"/>
      <c r="BD76" s="827"/>
      <c r="BE76" s="100"/>
      <c r="BF76" s="100"/>
      <c r="BG76" s="100"/>
      <c r="BH76" s="100"/>
      <c r="BI76" s="100"/>
      <c r="BJ76" s="100"/>
      <c r="BK76" s="100"/>
      <c r="BL76" s="100"/>
      <c r="BM76" s="100"/>
      <c r="BN76" s="100"/>
      <c r="BO76" s="100"/>
      <c r="BP76" s="100"/>
      <c r="BQ76" s="97">
        <v>70</v>
      </c>
      <c r="BR76" s="102"/>
      <c r="BS76" s="853"/>
      <c r="BT76" s="854"/>
      <c r="BU76" s="854"/>
      <c r="BV76" s="854"/>
      <c r="BW76" s="854"/>
      <c r="BX76" s="854"/>
      <c r="BY76" s="854"/>
      <c r="BZ76" s="854"/>
      <c r="CA76" s="854"/>
      <c r="CB76" s="854"/>
      <c r="CC76" s="854"/>
      <c r="CD76" s="854"/>
      <c r="CE76" s="854"/>
      <c r="CF76" s="854"/>
      <c r="CG76" s="859"/>
      <c r="CH76" s="856"/>
      <c r="CI76" s="857"/>
      <c r="CJ76" s="857"/>
      <c r="CK76" s="857"/>
      <c r="CL76" s="858"/>
      <c r="CM76" s="856"/>
      <c r="CN76" s="857"/>
      <c r="CO76" s="857"/>
      <c r="CP76" s="857"/>
      <c r="CQ76" s="858"/>
      <c r="CR76" s="856"/>
      <c r="CS76" s="857"/>
      <c r="CT76" s="857"/>
      <c r="CU76" s="857"/>
      <c r="CV76" s="858"/>
      <c r="CW76" s="856"/>
      <c r="CX76" s="857"/>
      <c r="CY76" s="857"/>
      <c r="CZ76" s="857"/>
      <c r="DA76" s="858"/>
      <c r="DB76" s="856"/>
      <c r="DC76" s="857"/>
      <c r="DD76" s="857"/>
      <c r="DE76" s="857"/>
      <c r="DF76" s="858"/>
      <c r="DG76" s="856"/>
      <c r="DH76" s="857"/>
      <c r="DI76" s="857"/>
      <c r="DJ76" s="857"/>
      <c r="DK76" s="858"/>
      <c r="DL76" s="856"/>
      <c r="DM76" s="857"/>
      <c r="DN76" s="857"/>
      <c r="DO76" s="857"/>
      <c r="DP76" s="858"/>
      <c r="DQ76" s="856"/>
      <c r="DR76" s="857"/>
      <c r="DS76" s="857"/>
      <c r="DT76" s="857"/>
      <c r="DU76" s="858"/>
      <c r="DV76" s="853"/>
      <c r="DW76" s="854"/>
      <c r="DX76" s="854"/>
      <c r="DY76" s="854"/>
      <c r="DZ76" s="855"/>
      <c r="EA76" s="89"/>
    </row>
    <row r="77" spans="1:131" ht="26.25" customHeight="1" x14ac:dyDescent="0.15">
      <c r="A77" s="97">
        <v>10</v>
      </c>
      <c r="B77" s="867"/>
      <c r="C77" s="868"/>
      <c r="D77" s="868"/>
      <c r="E77" s="868"/>
      <c r="F77" s="868"/>
      <c r="G77" s="868"/>
      <c r="H77" s="868"/>
      <c r="I77" s="868"/>
      <c r="J77" s="868"/>
      <c r="K77" s="868"/>
      <c r="L77" s="868"/>
      <c r="M77" s="868"/>
      <c r="N77" s="868"/>
      <c r="O77" s="868"/>
      <c r="P77" s="869"/>
      <c r="Q77" s="871"/>
      <c r="R77" s="872"/>
      <c r="S77" s="872"/>
      <c r="T77" s="872"/>
      <c r="U77" s="828"/>
      <c r="V77" s="873"/>
      <c r="W77" s="872"/>
      <c r="X77" s="872"/>
      <c r="Y77" s="872"/>
      <c r="Z77" s="828"/>
      <c r="AA77" s="873"/>
      <c r="AB77" s="872"/>
      <c r="AC77" s="872"/>
      <c r="AD77" s="872"/>
      <c r="AE77" s="828"/>
      <c r="AF77" s="873"/>
      <c r="AG77" s="872"/>
      <c r="AH77" s="872"/>
      <c r="AI77" s="872"/>
      <c r="AJ77" s="828"/>
      <c r="AK77" s="873"/>
      <c r="AL77" s="872"/>
      <c r="AM77" s="872"/>
      <c r="AN77" s="872"/>
      <c r="AO77" s="828"/>
      <c r="AP77" s="873"/>
      <c r="AQ77" s="872"/>
      <c r="AR77" s="872"/>
      <c r="AS77" s="872"/>
      <c r="AT77" s="828"/>
      <c r="AU77" s="873"/>
      <c r="AV77" s="872"/>
      <c r="AW77" s="872"/>
      <c r="AX77" s="872"/>
      <c r="AY77" s="828"/>
      <c r="AZ77" s="826"/>
      <c r="BA77" s="826"/>
      <c r="BB77" s="826"/>
      <c r="BC77" s="826"/>
      <c r="BD77" s="827"/>
      <c r="BE77" s="100"/>
      <c r="BF77" s="100"/>
      <c r="BG77" s="100"/>
      <c r="BH77" s="100"/>
      <c r="BI77" s="100"/>
      <c r="BJ77" s="100"/>
      <c r="BK77" s="100"/>
      <c r="BL77" s="100"/>
      <c r="BM77" s="100"/>
      <c r="BN77" s="100"/>
      <c r="BO77" s="100"/>
      <c r="BP77" s="100"/>
      <c r="BQ77" s="97">
        <v>71</v>
      </c>
      <c r="BR77" s="102"/>
      <c r="BS77" s="853"/>
      <c r="BT77" s="854"/>
      <c r="BU77" s="854"/>
      <c r="BV77" s="854"/>
      <c r="BW77" s="854"/>
      <c r="BX77" s="854"/>
      <c r="BY77" s="854"/>
      <c r="BZ77" s="854"/>
      <c r="CA77" s="854"/>
      <c r="CB77" s="854"/>
      <c r="CC77" s="854"/>
      <c r="CD77" s="854"/>
      <c r="CE77" s="854"/>
      <c r="CF77" s="854"/>
      <c r="CG77" s="859"/>
      <c r="CH77" s="856"/>
      <c r="CI77" s="857"/>
      <c r="CJ77" s="857"/>
      <c r="CK77" s="857"/>
      <c r="CL77" s="858"/>
      <c r="CM77" s="856"/>
      <c r="CN77" s="857"/>
      <c r="CO77" s="857"/>
      <c r="CP77" s="857"/>
      <c r="CQ77" s="858"/>
      <c r="CR77" s="856"/>
      <c r="CS77" s="857"/>
      <c r="CT77" s="857"/>
      <c r="CU77" s="857"/>
      <c r="CV77" s="858"/>
      <c r="CW77" s="856"/>
      <c r="CX77" s="857"/>
      <c r="CY77" s="857"/>
      <c r="CZ77" s="857"/>
      <c r="DA77" s="858"/>
      <c r="DB77" s="856"/>
      <c r="DC77" s="857"/>
      <c r="DD77" s="857"/>
      <c r="DE77" s="857"/>
      <c r="DF77" s="858"/>
      <c r="DG77" s="856"/>
      <c r="DH77" s="857"/>
      <c r="DI77" s="857"/>
      <c r="DJ77" s="857"/>
      <c r="DK77" s="858"/>
      <c r="DL77" s="856"/>
      <c r="DM77" s="857"/>
      <c r="DN77" s="857"/>
      <c r="DO77" s="857"/>
      <c r="DP77" s="858"/>
      <c r="DQ77" s="856"/>
      <c r="DR77" s="857"/>
      <c r="DS77" s="857"/>
      <c r="DT77" s="857"/>
      <c r="DU77" s="858"/>
      <c r="DV77" s="853"/>
      <c r="DW77" s="854"/>
      <c r="DX77" s="854"/>
      <c r="DY77" s="854"/>
      <c r="DZ77" s="855"/>
      <c r="EA77" s="89"/>
    </row>
    <row r="78" spans="1:131" ht="26.25" customHeight="1" x14ac:dyDescent="0.15">
      <c r="A78" s="97">
        <v>11</v>
      </c>
      <c r="B78" s="867"/>
      <c r="C78" s="868"/>
      <c r="D78" s="868"/>
      <c r="E78" s="868"/>
      <c r="F78" s="868"/>
      <c r="G78" s="868"/>
      <c r="H78" s="868"/>
      <c r="I78" s="868"/>
      <c r="J78" s="868"/>
      <c r="K78" s="868"/>
      <c r="L78" s="868"/>
      <c r="M78" s="868"/>
      <c r="N78" s="868"/>
      <c r="O78" s="868"/>
      <c r="P78" s="869"/>
      <c r="Q78" s="870"/>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26"/>
      <c r="BA78" s="826"/>
      <c r="BB78" s="826"/>
      <c r="BC78" s="826"/>
      <c r="BD78" s="827"/>
      <c r="BE78" s="100"/>
      <c r="BF78" s="100"/>
      <c r="BG78" s="100"/>
      <c r="BH78" s="100"/>
      <c r="BI78" s="100"/>
      <c r="BJ78" s="89"/>
      <c r="BK78" s="89"/>
      <c r="BL78" s="89"/>
      <c r="BM78" s="89"/>
      <c r="BN78" s="89"/>
      <c r="BO78" s="100"/>
      <c r="BP78" s="100"/>
      <c r="BQ78" s="97">
        <v>72</v>
      </c>
      <c r="BR78" s="102"/>
      <c r="BS78" s="853"/>
      <c r="BT78" s="854"/>
      <c r="BU78" s="854"/>
      <c r="BV78" s="854"/>
      <c r="BW78" s="854"/>
      <c r="BX78" s="854"/>
      <c r="BY78" s="854"/>
      <c r="BZ78" s="854"/>
      <c r="CA78" s="854"/>
      <c r="CB78" s="854"/>
      <c r="CC78" s="854"/>
      <c r="CD78" s="854"/>
      <c r="CE78" s="854"/>
      <c r="CF78" s="854"/>
      <c r="CG78" s="859"/>
      <c r="CH78" s="856"/>
      <c r="CI78" s="857"/>
      <c r="CJ78" s="857"/>
      <c r="CK78" s="857"/>
      <c r="CL78" s="858"/>
      <c r="CM78" s="856"/>
      <c r="CN78" s="857"/>
      <c r="CO78" s="857"/>
      <c r="CP78" s="857"/>
      <c r="CQ78" s="858"/>
      <c r="CR78" s="856"/>
      <c r="CS78" s="857"/>
      <c r="CT78" s="857"/>
      <c r="CU78" s="857"/>
      <c r="CV78" s="858"/>
      <c r="CW78" s="856"/>
      <c r="CX78" s="857"/>
      <c r="CY78" s="857"/>
      <c r="CZ78" s="857"/>
      <c r="DA78" s="858"/>
      <c r="DB78" s="856"/>
      <c r="DC78" s="857"/>
      <c r="DD78" s="857"/>
      <c r="DE78" s="857"/>
      <c r="DF78" s="858"/>
      <c r="DG78" s="856"/>
      <c r="DH78" s="857"/>
      <c r="DI78" s="857"/>
      <c r="DJ78" s="857"/>
      <c r="DK78" s="858"/>
      <c r="DL78" s="856"/>
      <c r="DM78" s="857"/>
      <c r="DN78" s="857"/>
      <c r="DO78" s="857"/>
      <c r="DP78" s="858"/>
      <c r="DQ78" s="856"/>
      <c r="DR78" s="857"/>
      <c r="DS78" s="857"/>
      <c r="DT78" s="857"/>
      <c r="DU78" s="858"/>
      <c r="DV78" s="853"/>
      <c r="DW78" s="854"/>
      <c r="DX78" s="854"/>
      <c r="DY78" s="854"/>
      <c r="DZ78" s="855"/>
      <c r="EA78" s="89"/>
    </row>
    <row r="79" spans="1:131" ht="26.25" customHeight="1" x14ac:dyDescent="0.15">
      <c r="A79" s="97">
        <v>12</v>
      </c>
      <c r="B79" s="867"/>
      <c r="C79" s="868"/>
      <c r="D79" s="868"/>
      <c r="E79" s="868"/>
      <c r="F79" s="868"/>
      <c r="G79" s="868"/>
      <c r="H79" s="868"/>
      <c r="I79" s="868"/>
      <c r="J79" s="868"/>
      <c r="K79" s="868"/>
      <c r="L79" s="868"/>
      <c r="M79" s="868"/>
      <c r="N79" s="868"/>
      <c r="O79" s="868"/>
      <c r="P79" s="869"/>
      <c r="Q79" s="870"/>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26"/>
      <c r="BA79" s="826"/>
      <c r="BB79" s="826"/>
      <c r="BC79" s="826"/>
      <c r="BD79" s="827"/>
      <c r="BE79" s="100"/>
      <c r="BF79" s="100"/>
      <c r="BG79" s="100"/>
      <c r="BH79" s="100"/>
      <c r="BI79" s="100"/>
      <c r="BJ79" s="89"/>
      <c r="BK79" s="89"/>
      <c r="BL79" s="89"/>
      <c r="BM79" s="89"/>
      <c r="BN79" s="89"/>
      <c r="BO79" s="100"/>
      <c r="BP79" s="100"/>
      <c r="BQ79" s="97">
        <v>73</v>
      </c>
      <c r="BR79" s="102"/>
      <c r="BS79" s="853"/>
      <c r="BT79" s="854"/>
      <c r="BU79" s="854"/>
      <c r="BV79" s="854"/>
      <c r="BW79" s="854"/>
      <c r="BX79" s="854"/>
      <c r="BY79" s="854"/>
      <c r="BZ79" s="854"/>
      <c r="CA79" s="854"/>
      <c r="CB79" s="854"/>
      <c r="CC79" s="854"/>
      <c r="CD79" s="854"/>
      <c r="CE79" s="854"/>
      <c r="CF79" s="854"/>
      <c r="CG79" s="859"/>
      <c r="CH79" s="856"/>
      <c r="CI79" s="857"/>
      <c r="CJ79" s="857"/>
      <c r="CK79" s="857"/>
      <c r="CL79" s="858"/>
      <c r="CM79" s="856"/>
      <c r="CN79" s="857"/>
      <c r="CO79" s="857"/>
      <c r="CP79" s="857"/>
      <c r="CQ79" s="858"/>
      <c r="CR79" s="856"/>
      <c r="CS79" s="857"/>
      <c r="CT79" s="857"/>
      <c r="CU79" s="857"/>
      <c r="CV79" s="858"/>
      <c r="CW79" s="856"/>
      <c r="CX79" s="857"/>
      <c r="CY79" s="857"/>
      <c r="CZ79" s="857"/>
      <c r="DA79" s="858"/>
      <c r="DB79" s="856"/>
      <c r="DC79" s="857"/>
      <c r="DD79" s="857"/>
      <c r="DE79" s="857"/>
      <c r="DF79" s="858"/>
      <c r="DG79" s="856"/>
      <c r="DH79" s="857"/>
      <c r="DI79" s="857"/>
      <c r="DJ79" s="857"/>
      <c r="DK79" s="858"/>
      <c r="DL79" s="856"/>
      <c r="DM79" s="857"/>
      <c r="DN79" s="857"/>
      <c r="DO79" s="857"/>
      <c r="DP79" s="858"/>
      <c r="DQ79" s="856"/>
      <c r="DR79" s="857"/>
      <c r="DS79" s="857"/>
      <c r="DT79" s="857"/>
      <c r="DU79" s="858"/>
      <c r="DV79" s="853"/>
      <c r="DW79" s="854"/>
      <c r="DX79" s="854"/>
      <c r="DY79" s="854"/>
      <c r="DZ79" s="855"/>
      <c r="EA79" s="89"/>
    </row>
    <row r="80" spans="1:131" ht="26.25" customHeight="1" x14ac:dyDescent="0.15">
      <c r="A80" s="97">
        <v>13</v>
      </c>
      <c r="B80" s="867"/>
      <c r="C80" s="868"/>
      <c r="D80" s="868"/>
      <c r="E80" s="868"/>
      <c r="F80" s="868"/>
      <c r="G80" s="868"/>
      <c r="H80" s="868"/>
      <c r="I80" s="868"/>
      <c r="J80" s="868"/>
      <c r="K80" s="868"/>
      <c r="L80" s="868"/>
      <c r="M80" s="868"/>
      <c r="N80" s="868"/>
      <c r="O80" s="868"/>
      <c r="P80" s="869"/>
      <c r="Q80" s="870"/>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26"/>
      <c r="BA80" s="826"/>
      <c r="BB80" s="826"/>
      <c r="BC80" s="826"/>
      <c r="BD80" s="827"/>
      <c r="BE80" s="100"/>
      <c r="BF80" s="100"/>
      <c r="BG80" s="100"/>
      <c r="BH80" s="100"/>
      <c r="BI80" s="100"/>
      <c r="BJ80" s="100"/>
      <c r="BK80" s="100"/>
      <c r="BL80" s="100"/>
      <c r="BM80" s="100"/>
      <c r="BN80" s="100"/>
      <c r="BO80" s="100"/>
      <c r="BP80" s="100"/>
      <c r="BQ80" s="97">
        <v>74</v>
      </c>
      <c r="BR80" s="102"/>
      <c r="BS80" s="853"/>
      <c r="BT80" s="854"/>
      <c r="BU80" s="854"/>
      <c r="BV80" s="854"/>
      <c r="BW80" s="854"/>
      <c r="BX80" s="854"/>
      <c r="BY80" s="854"/>
      <c r="BZ80" s="854"/>
      <c r="CA80" s="854"/>
      <c r="CB80" s="854"/>
      <c r="CC80" s="854"/>
      <c r="CD80" s="854"/>
      <c r="CE80" s="854"/>
      <c r="CF80" s="854"/>
      <c r="CG80" s="859"/>
      <c r="CH80" s="856"/>
      <c r="CI80" s="857"/>
      <c r="CJ80" s="857"/>
      <c r="CK80" s="857"/>
      <c r="CL80" s="858"/>
      <c r="CM80" s="856"/>
      <c r="CN80" s="857"/>
      <c r="CO80" s="857"/>
      <c r="CP80" s="857"/>
      <c r="CQ80" s="858"/>
      <c r="CR80" s="856"/>
      <c r="CS80" s="857"/>
      <c r="CT80" s="857"/>
      <c r="CU80" s="857"/>
      <c r="CV80" s="858"/>
      <c r="CW80" s="856"/>
      <c r="CX80" s="857"/>
      <c r="CY80" s="857"/>
      <c r="CZ80" s="857"/>
      <c r="DA80" s="858"/>
      <c r="DB80" s="856"/>
      <c r="DC80" s="857"/>
      <c r="DD80" s="857"/>
      <c r="DE80" s="857"/>
      <c r="DF80" s="858"/>
      <c r="DG80" s="856"/>
      <c r="DH80" s="857"/>
      <c r="DI80" s="857"/>
      <c r="DJ80" s="857"/>
      <c r="DK80" s="858"/>
      <c r="DL80" s="856"/>
      <c r="DM80" s="857"/>
      <c r="DN80" s="857"/>
      <c r="DO80" s="857"/>
      <c r="DP80" s="858"/>
      <c r="DQ80" s="856"/>
      <c r="DR80" s="857"/>
      <c r="DS80" s="857"/>
      <c r="DT80" s="857"/>
      <c r="DU80" s="858"/>
      <c r="DV80" s="853"/>
      <c r="DW80" s="854"/>
      <c r="DX80" s="854"/>
      <c r="DY80" s="854"/>
      <c r="DZ80" s="855"/>
      <c r="EA80" s="89"/>
    </row>
    <row r="81" spans="1:131" ht="26.25" customHeight="1" x14ac:dyDescent="0.15">
      <c r="A81" s="97">
        <v>14</v>
      </c>
      <c r="B81" s="867"/>
      <c r="C81" s="868"/>
      <c r="D81" s="868"/>
      <c r="E81" s="868"/>
      <c r="F81" s="868"/>
      <c r="G81" s="868"/>
      <c r="H81" s="868"/>
      <c r="I81" s="868"/>
      <c r="J81" s="868"/>
      <c r="K81" s="868"/>
      <c r="L81" s="868"/>
      <c r="M81" s="868"/>
      <c r="N81" s="868"/>
      <c r="O81" s="868"/>
      <c r="P81" s="869"/>
      <c r="Q81" s="870"/>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26"/>
      <c r="BA81" s="826"/>
      <c r="BB81" s="826"/>
      <c r="BC81" s="826"/>
      <c r="BD81" s="827"/>
      <c r="BE81" s="100"/>
      <c r="BF81" s="100"/>
      <c r="BG81" s="100"/>
      <c r="BH81" s="100"/>
      <c r="BI81" s="100"/>
      <c r="BJ81" s="100"/>
      <c r="BK81" s="100"/>
      <c r="BL81" s="100"/>
      <c r="BM81" s="100"/>
      <c r="BN81" s="100"/>
      <c r="BO81" s="100"/>
      <c r="BP81" s="100"/>
      <c r="BQ81" s="97">
        <v>75</v>
      </c>
      <c r="BR81" s="102"/>
      <c r="BS81" s="853"/>
      <c r="BT81" s="854"/>
      <c r="BU81" s="854"/>
      <c r="BV81" s="854"/>
      <c r="BW81" s="854"/>
      <c r="BX81" s="854"/>
      <c r="BY81" s="854"/>
      <c r="BZ81" s="854"/>
      <c r="CA81" s="854"/>
      <c r="CB81" s="854"/>
      <c r="CC81" s="854"/>
      <c r="CD81" s="854"/>
      <c r="CE81" s="854"/>
      <c r="CF81" s="854"/>
      <c r="CG81" s="859"/>
      <c r="CH81" s="856"/>
      <c r="CI81" s="857"/>
      <c r="CJ81" s="857"/>
      <c r="CK81" s="857"/>
      <c r="CL81" s="858"/>
      <c r="CM81" s="856"/>
      <c r="CN81" s="857"/>
      <c r="CO81" s="857"/>
      <c r="CP81" s="857"/>
      <c r="CQ81" s="858"/>
      <c r="CR81" s="856"/>
      <c r="CS81" s="857"/>
      <c r="CT81" s="857"/>
      <c r="CU81" s="857"/>
      <c r="CV81" s="858"/>
      <c r="CW81" s="856"/>
      <c r="CX81" s="857"/>
      <c r="CY81" s="857"/>
      <c r="CZ81" s="857"/>
      <c r="DA81" s="858"/>
      <c r="DB81" s="856"/>
      <c r="DC81" s="857"/>
      <c r="DD81" s="857"/>
      <c r="DE81" s="857"/>
      <c r="DF81" s="858"/>
      <c r="DG81" s="856"/>
      <c r="DH81" s="857"/>
      <c r="DI81" s="857"/>
      <c r="DJ81" s="857"/>
      <c r="DK81" s="858"/>
      <c r="DL81" s="856"/>
      <c r="DM81" s="857"/>
      <c r="DN81" s="857"/>
      <c r="DO81" s="857"/>
      <c r="DP81" s="858"/>
      <c r="DQ81" s="856"/>
      <c r="DR81" s="857"/>
      <c r="DS81" s="857"/>
      <c r="DT81" s="857"/>
      <c r="DU81" s="858"/>
      <c r="DV81" s="853"/>
      <c r="DW81" s="854"/>
      <c r="DX81" s="854"/>
      <c r="DY81" s="854"/>
      <c r="DZ81" s="855"/>
      <c r="EA81" s="89"/>
    </row>
    <row r="82" spans="1:131" ht="26.25" customHeight="1" x14ac:dyDescent="0.15">
      <c r="A82" s="97">
        <v>15</v>
      </c>
      <c r="B82" s="867"/>
      <c r="C82" s="868"/>
      <c r="D82" s="868"/>
      <c r="E82" s="868"/>
      <c r="F82" s="868"/>
      <c r="G82" s="868"/>
      <c r="H82" s="868"/>
      <c r="I82" s="868"/>
      <c r="J82" s="868"/>
      <c r="K82" s="868"/>
      <c r="L82" s="868"/>
      <c r="M82" s="868"/>
      <c r="N82" s="868"/>
      <c r="O82" s="868"/>
      <c r="P82" s="869"/>
      <c r="Q82" s="870"/>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26"/>
      <c r="BA82" s="826"/>
      <c r="BB82" s="826"/>
      <c r="BC82" s="826"/>
      <c r="BD82" s="827"/>
      <c r="BE82" s="100"/>
      <c r="BF82" s="100"/>
      <c r="BG82" s="100"/>
      <c r="BH82" s="100"/>
      <c r="BI82" s="100"/>
      <c r="BJ82" s="100"/>
      <c r="BK82" s="100"/>
      <c r="BL82" s="100"/>
      <c r="BM82" s="100"/>
      <c r="BN82" s="100"/>
      <c r="BO82" s="100"/>
      <c r="BP82" s="100"/>
      <c r="BQ82" s="97">
        <v>76</v>
      </c>
      <c r="BR82" s="102"/>
      <c r="BS82" s="853"/>
      <c r="BT82" s="854"/>
      <c r="BU82" s="854"/>
      <c r="BV82" s="854"/>
      <c r="BW82" s="854"/>
      <c r="BX82" s="854"/>
      <c r="BY82" s="854"/>
      <c r="BZ82" s="854"/>
      <c r="CA82" s="854"/>
      <c r="CB82" s="854"/>
      <c r="CC82" s="854"/>
      <c r="CD82" s="854"/>
      <c r="CE82" s="854"/>
      <c r="CF82" s="854"/>
      <c r="CG82" s="859"/>
      <c r="CH82" s="856"/>
      <c r="CI82" s="857"/>
      <c r="CJ82" s="857"/>
      <c r="CK82" s="857"/>
      <c r="CL82" s="858"/>
      <c r="CM82" s="856"/>
      <c r="CN82" s="857"/>
      <c r="CO82" s="857"/>
      <c r="CP82" s="857"/>
      <c r="CQ82" s="858"/>
      <c r="CR82" s="856"/>
      <c r="CS82" s="857"/>
      <c r="CT82" s="857"/>
      <c r="CU82" s="857"/>
      <c r="CV82" s="858"/>
      <c r="CW82" s="856"/>
      <c r="CX82" s="857"/>
      <c r="CY82" s="857"/>
      <c r="CZ82" s="857"/>
      <c r="DA82" s="858"/>
      <c r="DB82" s="856"/>
      <c r="DC82" s="857"/>
      <c r="DD82" s="857"/>
      <c r="DE82" s="857"/>
      <c r="DF82" s="858"/>
      <c r="DG82" s="856"/>
      <c r="DH82" s="857"/>
      <c r="DI82" s="857"/>
      <c r="DJ82" s="857"/>
      <c r="DK82" s="858"/>
      <c r="DL82" s="856"/>
      <c r="DM82" s="857"/>
      <c r="DN82" s="857"/>
      <c r="DO82" s="857"/>
      <c r="DP82" s="858"/>
      <c r="DQ82" s="856"/>
      <c r="DR82" s="857"/>
      <c r="DS82" s="857"/>
      <c r="DT82" s="857"/>
      <c r="DU82" s="858"/>
      <c r="DV82" s="853"/>
      <c r="DW82" s="854"/>
      <c r="DX82" s="854"/>
      <c r="DY82" s="854"/>
      <c r="DZ82" s="855"/>
      <c r="EA82" s="89"/>
    </row>
    <row r="83" spans="1:131" ht="26.25" customHeight="1" x14ac:dyDescent="0.15">
      <c r="A83" s="97">
        <v>16</v>
      </c>
      <c r="B83" s="867"/>
      <c r="C83" s="868"/>
      <c r="D83" s="868"/>
      <c r="E83" s="868"/>
      <c r="F83" s="868"/>
      <c r="G83" s="868"/>
      <c r="H83" s="868"/>
      <c r="I83" s="868"/>
      <c r="J83" s="868"/>
      <c r="K83" s="868"/>
      <c r="L83" s="868"/>
      <c r="M83" s="868"/>
      <c r="N83" s="868"/>
      <c r="O83" s="868"/>
      <c r="P83" s="869"/>
      <c r="Q83" s="870"/>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6"/>
      <c r="BA83" s="826"/>
      <c r="BB83" s="826"/>
      <c r="BC83" s="826"/>
      <c r="BD83" s="827"/>
      <c r="BE83" s="100"/>
      <c r="BF83" s="100"/>
      <c r="BG83" s="100"/>
      <c r="BH83" s="100"/>
      <c r="BI83" s="100"/>
      <c r="BJ83" s="100"/>
      <c r="BK83" s="100"/>
      <c r="BL83" s="100"/>
      <c r="BM83" s="100"/>
      <c r="BN83" s="100"/>
      <c r="BO83" s="100"/>
      <c r="BP83" s="100"/>
      <c r="BQ83" s="97">
        <v>77</v>
      </c>
      <c r="BR83" s="102"/>
      <c r="BS83" s="853"/>
      <c r="BT83" s="854"/>
      <c r="BU83" s="854"/>
      <c r="BV83" s="854"/>
      <c r="BW83" s="854"/>
      <c r="BX83" s="854"/>
      <c r="BY83" s="854"/>
      <c r="BZ83" s="854"/>
      <c r="CA83" s="854"/>
      <c r="CB83" s="854"/>
      <c r="CC83" s="854"/>
      <c r="CD83" s="854"/>
      <c r="CE83" s="854"/>
      <c r="CF83" s="854"/>
      <c r="CG83" s="859"/>
      <c r="CH83" s="856"/>
      <c r="CI83" s="857"/>
      <c r="CJ83" s="857"/>
      <c r="CK83" s="857"/>
      <c r="CL83" s="858"/>
      <c r="CM83" s="856"/>
      <c r="CN83" s="857"/>
      <c r="CO83" s="857"/>
      <c r="CP83" s="857"/>
      <c r="CQ83" s="858"/>
      <c r="CR83" s="856"/>
      <c r="CS83" s="857"/>
      <c r="CT83" s="857"/>
      <c r="CU83" s="857"/>
      <c r="CV83" s="858"/>
      <c r="CW83" s="856"/>
      <c r="CX83" s="857"/>
      <c r="CY83" s="857"/>
      <c r="CZ83" s="857"/>
      <c r="DA83" s="858"/>
      <c r="DB83" s="856"/>
      <c r="DC83" s="857"/>
      <c r="DD83" s="857"/>
      <c r="DE83" s="857"/>
      <c r="DF83" s="858"/>
      <c r="DG83" s="856"/>
      <c r="DH83" s="857"/>
      <c r="DI83" s="857"/>
      <c r="DJ83" s="857"/>
      <c r="DK83" s="858"/>
      <c r="DL83" s="856"/>
      <c r="DM83" s="857"/>
      <c r="DN83" s="857"/>
      <c r="DO83" s="857"/>
      <c r="DP83" s="858"/>
      <c r="DQ83" s="856"/>
      <c r="DR83" s="857"/>
      <c r="DS83" s="857"/>
      <c r="DT83" s="857"/>
      <c r="DU83" s="858"/>
      <c r="DV83" s="853"/>
      <c r="DW83" s="854"/>
      <c r="DX83" s="854"/>
      <c r="DY83" s="854"/>
      <c r="DZ83" s="855"/>
      <c r="EA83" s="89"/>
    </row>
    <row r="84" spans="1:131" ht="26.25" customHeight="1" x14ac:dyDescent="0.15">
      <c r="A84" s="97">
        <v>17</v>
      </c>
      <c r="B84" s="867"/>
      <c r="C84" s="868"/>
      <c r="D84" s="868"/>
      <c r="E84" s="868"/>
      <c r="F84" s="868"/>
      <c r="G84" s="868"/>
      <c r="H84" s="868"/>
      <c r="I84" s="868"/>
      <c r="J84" s="868"/>
      <c r="K84" s="868"/>
      <c r="L84" s="868"/>
      <c r="M84" s="868"/>
      <c r="N84" s="868"/>
      <c r="O84" s="868"/>
      <c r="P84" s="869"/>
      <c r="Q84" s="870"/>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26"/>
      <c r="BA84" s="826"/>
      <c r="BB84" s="826"/>
      <c r="BC84" s="826"/>
      <c r="BD84" s="827"/>
      <c r="BE84" s="100"/>
      <c r="BF84" s="100"/>
      <c r="BG84" s="100"/>
      <c r="BH84" s="100"/>
      <c r="BI84" s="100"/>
      <c r="BJ84" s="100"/>
      <c r="BK84" s="100"/>
      <c r="BL84" s="100"/>
      <c r="BM84" s="100"/>
      <c r="BN84" s="100"/>
      <c r="BO84" s="100"/>
      <c r="BP84" s="100"/>
      <c r="BQ84" s="97">
        <v>78</v>
      </c>
      <c r="BR84" s="102"/>
      <c r="BS84" s="853"/>
      <c r="BT84" s="854"/>
      <c r="BU84" s="854"/>
      <c r="BV84" s="854"/>
      <c r="BW84" s="854"/>
      <c r="BX84" s="854"/>
      <c r="BY84" s="854"/>
      <c r="BZ84" s="854"/>
      <c r="CA84" s="854"/>
      <c r="CB84" s="854"/>
      <c r="CC84" s="854"/>
      <c r="CD84" s="854"/>
      <c r="CE84" s="854"/>
      <c r="CF84" s="854"/>
      <c r="CG84" s="859"/>
      <c r="CH84" s="856"/>
      <c r="CI84" s="857"/>
      <c r="CJ84" s="857"/>
      <c r="CK84" s="857"/>
      <c r="CL84" s="858"/>
      <c r="CM84" s="856"/>
      <c r="CN84" s="857"/>
      <c r="CO84" s="857"/>
      <c r="CP84" s="857"/>
      <c r="CQ84" s="858"/>
      <c r="CR84" s="856"/>
      <c r="CS84" s="857"/>
      <c r="CT84" s="857"/>
      <c r="CU84" s="857"/>
      <c r="CV84" s="858"/>
      <c r="CW84" s="856"/>
      <c r="CX84" s="857"/>
      <c r="CY84" s="857"/>
      <c r="CZ84" s="857"/>
      <c r="DA84" s="858"/>
      <c r="DB84" s="856"/>
      <c r="DC84" s="857"/>
      <c r="DD84" s="857"/>
      <c r="DE84" s="857"/>
      <c r="DF84" s="858"/>
      <c r="DG84" s="856"/>
      <c r="DH84" s="857"/>
      <c r="DI84" s="857"/>
      <c r="DJ84" s="857"/>
      <c r="DK84" s="858"/>
      <c r="DL84" s="856"/>
      <c r="DM84" s="857"/>
      <c r="DN84" s="857"/>
      <c r="DO84" s="857"/>
      <c r="DP84" s="858"/>
      <c r="DQ84" s="856"/>
      <c r="DR84" s="857"/>
      <c r="DS84" s="857"/>
      <c r="DT84" s="857"/>
      <c r="DU84" s="858"/>
      <c r="DV84" s="853"/>
      <c r="DW84" s="854"/>
      <c r="DX84" s="854"/>
      <c r="DY84" s="854"/>
      <c r="DZ84" s="855"/>
      <c r="EA84" s="89"/>
    </row>
    <row r="85" spans="1:131" ht="26.25" customHeight="1" x14ac:dyDescent="0.15">
      <c r="A85" s="97">
        <v>18</v>
      </c>
      <c r="B85" s="867"/>
      <c r="C85" s="868"/>
      <c r="D85" s="868"/>
      <c r="E85" s="868"/>
      <c r="F85" s="868"/>
      <c r="G85" s="868"/>
      <c r="H85" s="868"/>
      <c r="I85" s="868"/>
      <c r="J85" s="868"/>
      <c r="K85" s="868"/>
      <c r="L85" s="868"/>
      <c r="M85" s="868"/>
      <c r="N85" s="868"/>
      <c r="O85" s="868"/>
      <c r="P85" s="869"/>
      <c r="Q85" s="870"/>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26"/>
      <c r="BA85" s="826"/>
      <c r="BB85" s="826"/>
      <c r="BC85" s="826"/>
      <c r="BD85" s="827"/>
      <c r="BE85" s="100"/>
      <c r="BF85" s="100"/>
      <c r="BG85" s="100"/>
      <c r="BH85" s="100"/>
      <c r="BI85" s="100"/>
      <c r="BJ85" s="100"/>
      <c r="BK85" s="100"/>
      <c r="BL85" s="100"/>
      <c r="BM85" s="100"/>
      <c r="BN85" s="100"/>
      <c r="BO85" s="100"/>
      <c r="BP85" s="100"/>
      <c r="BQ85" s="97">
        <v>79</v>
      </c>
      <c r="BR85" s="102"/>
      <c r="BS85" s="853"/>
      <c r="BT85" s="854"/>
      <c r="BU85" s="854"/>
      <c r="BV85" s="854"/>
      <c r="BW85" s="854"/>
      <c r="BX85" s="854"/>
      <c r="BY85" s="854"/>
      <c r="BZ85" s="854"/>
      <c r="CA85" s="854"/>
      <c r="CB85" s="854"/>
      <c r="CC85" s="854"/>
      <c r="CD85" s="854"/>
      <c r="CE85" s="854"/>
      <c r="CF85" s="854"/>
      <c r="CG85" s="859"/>
      <c r="CH85" s="856"/>
      <c r="CI85" s="857"/>
      <c r="CJ85" s="857"/>
      <c r="CK85" s="857"/>
      <c r="CL85" s="858"/>
      <c r="CM85" s="856"/>
      <c r="CN85" s="857"/>
      <c r="CO85" s="857"/>
      <c r="CP85" s="857"/>
      <c r="CQ85" s="858"/>
      <c r="CR85" s="856"/>
      <c r="CS85" s="857"/>
      <c r="CT85" s="857"/>
      <c r="CU85" s="857"/>
      <c r="CV85" s="858"/>
      <c r="CW85" s="856"/>
      <c r="CX85" s="857"/>
      <c r="CY85" s="857"/>
      <c r="CZ85" s="857"/>
      <c r="DA85" s="858"/>
      <c r="DB85" s="856"/>
      <c r="DC85" s="857"/>
      <c r="DD85" s="857"/>
      <c r="DE85" s="857"/>
      <c r="DF85" s="858"/>
      <c r="DG85" s="856"/>
      <c r="DH85" s="857"/>
      <c r="DI85" s="857"/>
      <c r="DJ85" s="857"/>
      <c r="DK85" s="858"/>
      <c r="DL85" s="856"/>
      <c r="DM85" s="857"/>
      <c r="DN85" s="857"/>
      <c r="DO85" s="857"/>
      <c r="DP85" s="858"/>
      <c r="DQ85" s="856"/>
      <c r="DR85" s="857"/>
      <c r="DS85" s="857"/>
      <c r="DT85" s="857"/>
      <c r="DU85" s="858"/>
      <c r="DV85" s="853"/>
      <c r="DW85" s="854"/>
      <c r="DX85" s="854"/>
      <c r="DY85" s="854"/>
      <c r="DZ85" s="855"/>
      <c r="EA85" s="89"/>
    </row>
    <row r="86" spans="1:131" ht="26.25" customHeight="1" x14ac:dyDescent="0.15">
      <c r="A86" s="97">
        <v>19</v>
      </c>
      <c r="B86" s="867"/>
      <c r="C86" s="868"/>
      <c r="D86" s="868"/>
      <c r="E86" s="868"/>
      <c r="F86" s="868"/>
      <c r="G86" s="868"/>
      <c r="H86" s="868"/>
      <c r="I86" s="868"/>
      <c r="J86" s="868"/>
      <c r="K86" s="868"/>
      <c r="L86" s="868"/>
      <c r="M86" s="868"/>
      <c r="N86" s="868"/>
      <c r="O86" s="868"/>
      <c r="P86" s="869"/>
      <c r="Q86" s="870"/>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26"/>
      <c r="BA86" s="826"/>
      <c r="BB86" s="826"/>
      <c r="BC86" s="826"/>
      <c r="BD86" s="827"/>
      <c r="BE86" s="100"/>
      <c r="BF86" s="100"/>
      <c r="BG86" s="100"/>
      <c r="BH86" s="100"/>
      <c r="BI86" s="100"/>
      <c r="BJ86" s="100"/>
      <c r="BK86" s="100"/>
      <c r="BL86" s="100"/>
      <c r="BM86" s="100"/>
      <c r="BN86" s="100"/>
      <c r="BO86" s="100"/>
      <c r="BP86" s="100"/>
      <c r="BQ86" s="97">
        <v>80</v>
      </c>
      <c r="BR86" s="102"/>
      <c r="BS86" s="853"/>
      <c r="BT86" s="854"/>
      <c r="BU86" s="854"/>
      <c r="BV86" s="854"/>
      <c r="BW86" s="854"/>
      <c r="BX86" s="854"/>
      <c r="BY86" s="854"/>
      <c r="BZ86" s="854"/>
      <c r="CA86" s="854"/>
      <c r="CB86" s="854"/>
      <c r="CC86" s="854"/>
      <c r="CD86" s="854"/>
      <c r="CE86" s="854"/>
      <c r="CF86" s="854"/>
      <c r="CG86" s="859"/>
      <c r="CH86" s="856"/>
      <c r="CI86" s="857"/>
      <c r="CJ86" s="857"/>
      <c r="CK86" s="857"/>
      <c r="CL86" s="858"/>
      <c r="CM86" s="856"/>
      <c r="CN86" s="857"/>
      <c r="CO86" s="857"/>
      <c r="CP86" s="857"/>
      <c r="CQ86" s="858"/>
      <c r="CR86" s="856"/>
      <c r="CS86" s="857"/>
      <c r="CT86" s="857"/>
      <c r="CU86" s="857"/>
      <c r="CV86" s="858"/>
      <c r="CW86" s="856"/>
      <c r="CX86" s="857"/>
      <c r="CY86" s="857"/>
      <c r="CZ86" s="857"/>
      <c r="DA86" s="858"/>
      <c r="DB86" s="856"/>
      <c r="DC86" s="857"/>
      <c r="DD86" s="857"/>
      <c r="DE86" s="857"/>
      <c r="DF86" s="858"/>
      <c r="DG86" s="856"/>
      <c r="DH86" s="857"/>
      <c r="DI86" s="857"/>
      <c r="DJ86" s="857"/>
      <c r="DK86" s="858"/>
      <c r="DL86" s="856"/>
      <c r="DM86" s="857"/>
      <c r="DN86" s="857"/>
      <c r="DO86" s="857"/>
      <c r="DP86" s="858"/>
      <c r="DQ86" s="856"/>
      <c r="DR86" s="857"/>
      <c r="DS86" s="857"/>
      <c r="DT86" s="857"/>
      <c r="DU86" s="858"/>
      <c r="DV86" s="853"/>
      <c r="DW86" s="854"/>
      <c r="DX86" s="854"/>
      <c r="DY86" s="854"/>
      <c r="DZ86" s="855"/>
      <c r="EA86" s="89"/>
    </row>
    <row r="87" spans="1:131" ht="26.25" customHeight="1" x14ac:dyDescent="0.15">
      <c r="A87" s="103">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100"/>
      <c r="BF87" s="100"/>
      <c r="BG87" s="100"/>
      <c r="BH87" s="100"/>
      <c r="BI87" s="100"/>
      <c r="BJ87" s="100"/>
      <c r="BK87" s="100"/>
      <c r="BL87" s="100"/>
      <c r="BM87" s="100"/>
      <c r="BN87" s="100"/>
      <c r="BO87" s="100"/>
      <c r="BP87" s="100"/>
      <c r="BQ87" s="97">
        <v>81</v>
      </c>
      <c r="BR87" s="102"/>
      <c r="BS87" s="853"/>
      <c r="BT87" s="854"/>
      <c r="BU87" s="854"/>
      <c r="BV87" s="854"/>
      <c r="BW87" s="854"/>
      <c r="BX87" s="854"/>
      <c r="BY87" s="854"/>
      <c r="BZ87" s="854"/>
      <c r="CA87" s="854"/>
      <c r="CB87" s="854"/>
      <c r="CC87" s="854"/>
      <c r="CD87" s="854"/>
      <c r="CE87" s="854"/>
      <c r="CF87" s="854"/>
      <c r="CG87" s="859"/>
      <c r="CH87" s="856"/>
      <c r="CI87" s="857"/>
      <c r="CJ87" s="857"/>
      <c r="CK87" s="857"/>
      <c r="CL87" s="858"/>
      <c r="CM87" s="856"/>
      <c r="CN87" s="857"/>
      <c r="CO87" s="857"/>
      <c r="CP87" s="857"/>
      <c r="CQ87" s="858"/>
      <c r="CR87" s="856"/>
      <c r="CS87" s="857"/>
      <c r="CT87" s="857"/>
      <c r="CU87" s="857"/>
      <c r="CV87" s="858"/>
      <c r="CW87" s="856"/>
      <c r="CX87" s="857"/>
      <c r="CY87" s="857"/>
      <c r="CZ87" s="857"/>
      <c r="DA87" s="858"/>
      <c r="DB87" s="856"/>
      <c r="DC87" s="857"/>
      <c r="DD87" s="857"/>
      <c r="DE87" s="857"/>
      <c r="DF87" s="858"/>
      <c r="DG87" s="856"/>
      <c r="DH87" s="857"/>
      <c r="DI87" s="857"/>
      <c r="DJ87" s="857"/>
      <c r="DK87" s="858"/>
      <c r="DL87" s="856"/>
      <c r="DM87" s="857"/>
      <c r="DN87" s="857"/>
      <c r="DO87" s="857"/>
      <c r="DP87" s="858"/>
      <c r="DQ87" s="856"/>
      <c r="DR87" s="857"/>
      <c r="DS87" s="857"/>
      <c r="DT87" s="857"/>
      <c r="DU87" s="858"/>
      <c r="DV87" s="853"/>
      <c r="DW87" s="854"/>
      <c r="DX87" s="854"/>
      <c r="DY87" s="854"/>
      <c r="DZ87" s="855"/>
      <c r="EA87" s="89"/>
    </row>
    <row r="88" spans="1:131" ht="26.25" customHeight="1" thickBot="1" x14ac:dyDescent="0.2">
      <c r="A88" s="99" t="s">
        <v>321</v>
      </c>
      <c r="B88" s="783" t="s">
        <v>358</v>
      </c>
      <c r="C88" s="784"/>
      <c r="D88" s="784"/>
      <c r="E88" s="784"/>
      <c r="F88" s="784"/>
      <c r="G88" s="784"/>
      <c r="H88" s="784"/>
      <c r="I88" s="784"/>
      <c r="J88" s="784"/>
      <c r="K88" s="784"/>
      <c r="L88" s="784"/>
      <c r="M88" s="784"/>
      <c r="N88" s="784"/>
      <c r="O88" s="784"/>
      <c r="P88" s="785"/>
      <c r="Q88" s="834"/>
      <c r="R88" s="835"/>
      <c r="S88" s="835"/>
      <c r="T88" s="835"/>
      <c r="U88" s="835"/>
      <c r="V88" s="835"/>
      <c r="W88" s="835"/>
      <c r="X88" s="835"/>
      <c r="Y88" s="835"/>
      <c r="Z88" s="835"/>
      <c r="AA88" s="835"/>
      <c r="AB88" s="835"/>
      <c r="AC88" s="835"/>
      <c r="AD88" s="835"/>
      <c r="AE88" s="835"/>
      <c r="AF88" s="838">
        <v>12602</v>
      </c>
      <c r="AG88" s="838"/>
      <c r="AH88" s="838"/>
      <c r="AI88" s="838"/>
      <c r="AJ88" s="838"/>
      <c r="AK88" s="835"/>
      <c r="AL88" s="835"/>
      <c r="AM88" s="835"/>
      <c r="AN88" s="835"/>
      <c r="AO88" s="835"/>
      <c r="AP88" s="838">
        <v>17712</v>
      </c>
      <c r="AQ88" s="838"/>
      <c r="AR88" s="838"/>
      <c r="AS88" s="838"/>
      <c r="AT88" s="838"/>
      <c r="AU88" s="838">
        <v>514</v>
      </c>
      <c r="AV88" s="838"/>
      <c r="AW88" s="838"/>
      <c r="AX88" s="838"/>
      <c r="AY88" s="838"/>
      <c r="AZ88" s="843"/>
      <c r="BA88" s="843"/>
      <c r="BB88" s="843"/>
      <c r="BC88" s="843"/>
      <c r="BD88" s="844"/>
      <c r="BE88" s="100"/>
      <c r="BF88" s="100"/>
      <c r="BG88" s="100"/>
      <c r="BH88" s="100"/>
      <c r="BI88" s="100"/>
      <c r="BJ88" s="100"/>
      <c r="BK88" s="100"/>
      <c r="BL88" s="100"/>
      <c r="BM88" s="100"/>
      <c r="BN88" s="100"/>
      <c r="BO88" s="100"/>
      <c r="BP88" s="100"/>
      <c r="BQ88" s="97">
        <v>82</v>
      </c>
      <c r="BR88" s="102"/>
      <c r="BS88" s="853"/>
      <c r="BT88" s="854"/>
      <c r="BU88" s="854"/>
      <c r="BV88" s="854"/>
      <c r="BW88" s="854"/>
      <c r="BX88" s="854"/>
      <c r="BY88" s="854"/>
      <c r="BZ88" s="854"/>
      <c r="CA88" s="854"/>
      <c r="CB88" s="854"/>
      <c r="CC88" s="854"/>
      <c r="CD88" s="854"/>
      <c r="CE88" s="854"/>
      <c r="CF88" s="854"/>
      <c r="CG88" s="859"/>
      <c r="CH88" s="856"/>
      <c r="CI88" s="857"/>
      <c r="CJ88" s="857"/>
      <c r="CK88" s="857"/>
      <c r="CL88" s="858"/>
      <c r="CM88" s="856"/>
      <c r="CN88" s="857"/>
      <c r="CO88" s="857"/>
      <c r="CP88" s="857"/>
      <c r="CQ88" s="858"/>
      <c r="CR88" s="856"/>
      <c r="CS88" s="857"/>
      <c r="CT88" s="857"/>
      <c r="CU88" s="857"/>
      <c r="CV88" s="858"/>
      <c r="CW88" s="856"/>
      <c r="CX88" s="857"/>
      <c r="CY88" s="857"/>
      <c r="CZ88" s="857"/>
      <c r="DA88" s="858"/>
      <c r="DB88" s="856"/>
      <c r="DC88" s="857"/>
      <c r="DD88" s="857"/>
      <c r="DE88" s="857"/>
      <c r="DF88" s="858"/>
      <c r="DG88" s="856"/>
      <c r="DH88" s="857"/>
      <c r="DI88" s="857"/>
      <c r="DJ88" s="857"/>
      <c r="DK88" s="858"/>
      <c r="DL88" s="856"/>
      <c r="DM88" s="857"/>
      <c r="DN88" s="857"/>
      <c r="DO88" s="857"/>
      <c r="DP88" s="858"/>
      <c r="DQ88" s="856"/>
      <c r="DR88" s="857"/>
      <c r="DS88" s="857"/>
      <c r="DT88" s="857"/>
      <c r="DU88" s="858"/>
      <c r="DV88" s="853"/>
      <c r="DW88" s="854"/>
      <c r="DX88" s="854"/>
      <c r="DY88" s="854"/>
      <c r="DZ88" s="855"/>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53"/>
      <c r="BT89" s="854"/>
      <c r="BU89" s="854"/>
      <c r="BV89" s="854"/>
      <c r="BW89" s="854"/>
      <c r="BX89" s="854"/>
      <c r="BY89" s="854"/>
      <c r="BZ89" s="854"/>
      <c r="CA89" s="854"/>
      <c r="CB89" s="854"/>
      <c r="CC89" s="854"/>
      <c r="CD89" s="854"/>
      <c r="CE89" s="854"/>
      <c r="CF89" s="854"/>
      <c r="CG89" s="859"/>
      <c r="CH89" s="856"/>
      <c r="CI89" s="857"/>
      <c r="CJ89" s="857"/>
      <c r="CK89" s="857"/>
      <c r="CL89" s="858"/>
      <c r="CM89" s="856"/>
      <c r="CN89" s="857"/>
      <c r="CO89" s="857"/>
      <c r="CP89" s="857"/>
      <c r="CQ89" s="858"/>
      <c r="CR89" s="856"/>
      <c r="CS89" s="857"/>
      <c r="CT89" s="857"/>
      <c r="CU89" s="857"/>
      <c r="CV89" s="858"/>
      <c r="CW89" s="856"/>
      <c r="CX89" s="857"/>
      <c r="CY89" s="857"/>
      <c r="CZ89" s="857"/>
      <c r="DA89" s="858"/>
      <c r="DB89" s="856"/>
      <c r="DC89" s="857"/>
      <c r="DD89" s="857"/>
      <c r="DE89" s="857"/>
      <c r="DF89" s="858"/>
      <c r="DG89" s="856"/>
      <c r="DH89" s="857"/>
      <c r="DI89" s="857"/>
      <c r="DJ89" s="857"/>
      <c r="DK89" s="858"/>
      <c r="DL89" s="856"/>
      <c r="DM89" s="857"/>
      <c r="DN89" s="857"/>
      <c r="DO89" s="857"/>
      <c r="DP89" s="858"/>
      <c r="DQ89" s="856"/>
      <c r="DR89" s="857"/>
      <c r="DS89" s="857"/>
      <c r="DT89" s="857"/>
      <c r="DU89" s="858"/>
      <c r="DV89" s="853"/>
      <c r="DW89" s="854"/>
      <c r="DX89" s="854"/>
      <c r="DY89" s="854"/>
      <c r="DZ89" s="855"/>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53"/>
      <c r="BT90" s="854"/>
      <c r="BU90" s="854"/>
      <c r="BV90" s="854"/>
      <c r="BW90" s="854"/>
      <c r="BX90" s="854"/>
      <c r="BY90" s="854"/>
      <c r="BZ90" s="854"/>
      <c r="CA90" s="854"/>
      <c r="CB90" s="854"/>
      <c r="CC90" s="854"/>
      <c r="CD90" s="854"/>
      <c r="CE90" s="854"/>
      <c r="CF90" s="854"/>
      <c r="CG90" s="859"/>
      <c r="CH90" s="856"/>
      <c r="CI90" s="857"/>
      <c r="CJ90" s="857"/>
      <c r="CK90" s="857"/>
      <c r="CL90" s="858"/>
      <c r="CM90" s="856"/>
      <c r="CN90" s="857"/>
      <c r="CO90" s="857"/>
      <c r="CP90" s="857"/>
      <c r="CQ90" s="858"/>
      <c r="CR90" s="856"/>
      <c r="CS90" s="857"/>
      <c r="CT90" s="857"/>
      <c r="CU90" s="857"/>
      <c r="CV90" s="858"/>
      <c r="CW90" s="856"/>
      <c r="CX90" s="857"/>
      <c r="CY90" s="857"/>
      <c r="CZ90" s="857"/>
      <c r="DA90" s="858"/>
      <c r="DB90" s="856"/>
      <c r="DC90" s="857"/>
      <c r="DD90" s="857"/>
      <c r="DE90" s="857"/>
      <c r="DF90" s="858"/>
      <c r="DG90" s="856"/>
      <c r="DH90" s="857"/>
      <c r="DI90" s="857"/>
      <c r="DJ90" s="857"/>
      <c r="DK90" s="858"/>
      <c r="DL90" s="856"/>
      <c r="DM90" s="857"/>
      <c r="DN90" s="857"/>
      <c r="DO90" s="857"/>
      <c r="DP90" s="858"/>
      <c r="DQ90" s="856"/>
      <c r="DR90" s="857"/>
      <c r="DS90" s="857"/>
      <c r="DT90" s="857"/>
      <c r="DU90" s="858"/>
      <c r="DV90" s="853"/>
      <c r="DW90" s="854"/>
      <c r="DX90" s="854"/>
      <c r="DY90" s="854"/>
      <c r="DZ90" s="855"/>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53"/>
      <c r="BT91" s="854"/>
      <c r="BU91" s="854"/>
      <c r="BV91" s="854"/>
      <c r="BW91" s="854"/>
      <c r="BX91" s="854"/>
      <c r="BY91" s="854"/>
      <c r="BZ91" s="854"/>
      <c r="CA91" s="854"/>
      <c r="CB91" s="854"/>
      <c r="CC91" s="854"/>
      <c r="CD91" s="854"/>
      <c r="CE91" s="854"/>
      <c r="CF91" s="854"/>
      <c r="CG91" s="859"/>
      <c r="CH91" s="856"/>
      <c r="CI91" s="857"/>
      <c r="CJ91" s="857"/>
      <c r="CK91" s="857"/>
      <c r="CL91" s="858"/>
      <c r="CM91" s="856"/>
      <c r="CN91" s="857"/>
      <c r="CO91" s="857"/>
      <c r="CP91" s="857"/>
      <c r="CQ91" s="858"/>
      <c r="CR91" s="856"/>
      <c r="CS91" s="857"/>
      <c r="CT91" s="857"/>
      <c r="CU91" s="857"/>
      <c r="CV91" s="858"/>
      <c r="CW91" s="856"/>
      <c r="CX91" s="857"/>
      <c r="CY91" s="857"/>
      <c r="CZ91" s="857"/>
      <c r="DA91" s="858"/>
      <c r="DB91" s="856"/>
      <c r="DC91" s="857"/>
      <c r="DD91" s="857"/>
      <c r="DE91" s="857"/>
      <c r="DF91" s="858"/>
      <c r="DG91" s="856"/>
      <c r="DH91" s="857"/>
      <c r="DI91" s="857"/>
      <c r="DJ91" s="857"/>
      <c r="DK91" s="858"/>
      <c r="DL91" s="856"/>
      <c r="DM91" s="857"/>
      <c r="DN91" s="857"/>
      <c r="DO91" s="857"/>
      <c r="DP91" s="858"/>
      <c r="DQ91" s="856"/>
      <c r="DR91" s="857"/>
      <c r="DS91" s="857"/>
      <c r="DT91" s="857"/>
      <c r="DU91" s="858"/>
      <c r="DV91" s="853"/>
      <c r="DW91" s="854"/>
      <c r="DX91" s="854"/>
      <c r="DY91" s="854"/>
      <c r="DZ91" s="855"/>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53"/>
      <c r="BT92" s="854"/>
      <c r="BU92" s="854"/>
      <c r="BV92" s="854"/>
      <c r="BW92" s="854"/>
      <c r="BX92" s="854"/>
      <c r="BY92" s="854"/>
      <c r="BZ92" s="854"/>
      <c r="CA92" s="854"/>
      <c r="CB92" s="854"/>
      <c r="CC92" s="854"/>
      <c r="CD92" s="854"/>
      <c r="CE92" s="854"/>
      <c r="CF92" s="854"/>
      <c r="CG92" s="859"/>
      <c r="CH92" s="856"/>
      <c r="CI92" s="857"/>
      <c r="CJ92" s="857"/>
      <c r="CK92" s="857"/>
      <c r="CL92" s="858"/>
      <c r="CM92" s="856"/>
      <c r="CN92" s="857"/>
      <c r="CO92" s="857"/>
      <c r="CP92" s="857"/>
      <c r="CQ92" s="858"/>
      <c r="CR92" s="856"/>
      <c r="CS92" s="857"/>
      <c r="CT92" s="857"/>
      <c r="CU92" s="857"/>
      <c r="CV92" s="858"/>
      <c r="CW92" s="856"/>
      <c r="CX92" s="857"/>
      <c r="CY92" s="857"/>
      <c r="CZ92" s="857"/>
      <c r="DA92" s="858"/>
      <c r="DB92" s="856"/>
      <c r="DC92" s="857"/>
      <c r="DD92" s="857"/>
      <c r="DE92" s="857"/>
      <c r="DF92" s="858"/>
      <c r="DG92" s="856"/>
      <c r="DH92" s="857"/>
      <c r="DI92" s="857"/>
      <c r="DJ92" s="857"/>
      <c r="DK92" s="858"/>
      <c r="DL92" s="856"/>
      <c r="DM92" s="857"/>
      <c r="DN92" s="857"/>
      <c r="DO92" s="857"/>
      <c r="DP92" s="858"/>
      <c r="DQ92" s="856"/>
      <c r="DR92" s="857"/>
      <c r="DS92" s="857"/>
      <c r="DT92" s="857"/>
      <c r="DU92" s="858"/>
      <c r="DV92" s="853"/>
      <c r="DW92" s="854"/>
      <c r="DX92" s="854"/>
      <c r="DY92" s="854"/>
      <c r="DZ92" s="855"/>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53"/>
      <c r="BT93" s="854"/>
      <c r="BU93" s="854"/>
      <c r="BV93" s="854"/>
      <c r="BW93" s="854"/>
      <c r="BX93" s="854"/>
      <c r="BY93" s="854"/>
      <c r="BZ93" s="854"/>
      <c r="CA93" s="854"/>
      <c r="CB93" s="854"/>
      <c r="CC93" s="854"/>
      <c r="CD93" s="854"/>
      <c r="CE93" s="854"/>
      <c r="CF93" s="854"/>
      <c r="CG93" s="859"/>
      <c r="CH93" s="856"/>
      <c r="CI93" s="857"/>
      <c r="CJ93" s="857"/>
      <c r="CK93" s="857"/>
      <c r="CL93" s="858"/>
      <c r="CM93" s="856"/>
      <c r="CN93" s="857"/>
      <c r="CO93" s="857"/>
      <c r="CP93" s="857"/>
      <c r="CQ93" s="858"/>
      <c r="CR93" s="856"/>
      <c r="CS93" s="857"/>
      <c r="CT93" s="857"/>
      <c r="CU93" s="857"/>
      <c r="CV93" s="858"/>
      <c r="CW93" s="856"/>
      <c r="CX93" s="857"/>
      <c r="CY93" s="857"/>
      <c r="CZ93" s="857"/>
      <c r="DA93" s="858"/>
      <c r="DB93" s="856"/>
      <c r="DC93" s="857"/>
      <c r="DD93" s="857"/>
      <c r="DE93" s="857"/>
      <c r="DF93" s="858"/>
      <c r="DG93" s="856"/>
      <c r="DH93" s="857"/>
      <c r="DI93" s="857"/>
      <c r="DJ93" s="857"/>
      <c r="DK93" s="858"/>
      <c r="DL93" s="856"/>
      <c r="DM93" s="857"/>
      <c r="DN93" s="857"/>
      <c r="DO93" s="857"/>
      <c r="DP93" s="858"/>
      <c r="DQ93" s="856"/>
      <c r="DR93" s="857"/>
      <c r="DS93" s="857"/>
      <c r="DT93" s="857"/>
      <c r="DU93" s="858"/>
      <c r="DV93" s="853"/>
      <c r="DW93" s="854"/>
      <c r="DX93" s="854"/>
      <c r="DY93" s="854"/>
      <c r="DZ93" s="855"/>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53"/>
      <c r="BT94" s="854"/>
      <c r="BU94" s="854"/>
      <c r="BV94" s="854"/>
      <c r="BW94" s="854"/>
      <c r="BX94" s="854"/>
      <c r="BY94" s="854"/>
      <c r="BZ94" s="854"/>
      <c r="CA94" s="854"/>
      <c r="CB94" s="854"/>
      <c r="CC94" s="854"/>
      <c r="CD94" s="854"/>
      <c r="CE94" s="854"/>
      <c r="CF94" s="854"/>
      <c r="CG94" s="859"/>
      <c r="CH94" s="856"/>
      <c r="CI94" s="857"/>
      <c r="CJ94" s="857"/>
      <c r="CK94" s="857"/>
      <c r="CL94" s="858"/>
      <c r="CM94" s="856"/>
      <c r="CN94" s="857"/>
      <c r="CO94" s="857"/>
      <c r="CP94" s="857"/>
      <c r="CQ94" s="858"/>
      <c r="CR94" s="856"/>
      <c r="CS94" s="857"/>
      <c r="CT94" s="857"/>
      <c r="CU94" s="857"/>
      <c r="CV94" s="858"/>
      <c r="CW94" s="856"/>
      <c r="CX94" s="857"/>
      <c r="CY94" s="857"/>
      <c r="CZ94" s="857"/>
      <c r="DA94" s="858"/>
      <c r="DB94" s="856"/>
      <c r="DC94" s="857"/>
      <c r="DD94" s="857"/>
      <c r="DE94" s="857"/>
      <c r="DF94" s="858"/>
      <c r="DG94" s="856"/>
      <c r="DH94" s="857"/>
      <c r="DI94" s="857"/>
      <c r="DJ94" s="857"/>
      <c r="DK94" s="858"/>
      <c r="DL94" s="856"/>
      <c r="DM94" s="857"/>
      <c r="DN94" s="857"/>
      <c r="DO94" s="857"/>
      <c r="DP94" s="858"/>
      <c r="DQ94" s="856"/>
      <c r="DR94" s="857"/>
      <c r="DS94" s="857"/>
      <c r="DT94" s="857"/>
      <c r="DU94" s="858"/>
      <c r="DV94" s="853"/>
      <c r="DW94" s="854"/>
      <c r="DX94" s="854"/>
      <c r="DY94" s="854"/>
      <c r="DZ94" s="855"/>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53"/>
      <c r="BT95" s="854"/>
      <c r="BU95" s="854"/>
      <c r="BV95" s="854"/>
      <c r="BW95" s="854"/>
      <c r="BX95" s="854"/>
      <c r="BY95" s="854"/>
      <c r="BZ95" s="854"/>
      <c r="CA95" s="854"/>
      <c r="CB95" s="854"/>
      <c r="CC95" s="854"/>
      <c r="CD95" s="854"/>
      <c r="CE95" s="854"/>
      <c r="CF95" s="854"/>
      <c r="CG95" s="859"/>
      <c r="CH95" s="856"/>
      <c r="CI95" s="857"/>
      <c r="CJ95" s="857"/>
      <c r="CK95" s="857"/>
      <c r="CL95" s="858"/>
      <c r="CM95" s="856"/>
      <c r="CN95" s="857"/>
      <c r="CO95" s="857"/>
      <c r="CP95" s="857"/>
      <c r="CQ95" s="858"/>
      <c r="CR95" s="856"/>
      <c r="CS95" s="857"/>
      <c r="CT95" s="857"/>
      <c r="CU95" s="857"/>
      <c r="CV95" s="858"/>
      <c r="CW95" s="856"/>
      <c r="CX95" s="857"/>
      <c r="CY95" s="857"/>
      <c r="CZ95" s="857"/>
      <c r="DA95" s="858"/>
      <c r="DB95" s="856"/>
      <c r="DC95" s="857"/>
      <c r="DD95" s="857"/>
      <c r="DE95" s="857"/>
      <c r="DF95" s="858"/>
      <c r="DG95" s="856"/>
      <c r="DH95" s="857"/>
      <c r="DI95" s="857"/>
      <c r="DJ95" s="857"/>
      <c r="DK95" s="858"/>
      <c r="DL95" s="856"/>
      <c r="DM95" s="857"/>
      <c r="DN95" s="857"/>
      <c r="DO95" s="857"/>
      <c r="DP95" s="858"/>
      <c r="DQ95" s="856"/>
      <c r="DR95" s="857"/>
      <c r="DS95" s="857"/>
      <c r="DT95" s="857"/>
      <c r="DU95" s="858"/>
      <c r="DV95" s="853"/>
      <c r="DW95" s="854"/>
      <c r="DX95" s="854"/>
      <c r="DY95" s="854"/>
      <c r="DZ95" s="855"/>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53"/>
      <c r="BT96" s="854"/>
      <c r="BU96" s="854"/>
      <c r="BV96" s="854"/>
      <c r="BW96" s="854"/>
      <c r="BX96" s="854"/>
      <c r="BY96" s="854"/>
      <c r="BZ96" s="854"/>
      <c r="CA96" s="854"/>
      <c r="CB96" s="854"/>
      <c r="CC96" s="854"/>
      <c r="CD96" s="854"/>
      <c r="CE96" s="854"/>
      <c r="CF96" s="854"/>
      <c r="CG96" s="859"/>
      <c r="CH96" s="856"/>
      <c r="CI96" s="857"/>
      <c r="CJ96" s="857"/>
      <c r="CK96" s="857"/>
      <c r="CL96" s="858"/>
      <c r="CM96" s="856"/>
      <c r="CN96" s="857"/>
      <c r="CO96" s="857"/>
      <c r="CP96" s="857"/>
      <c r="CQ96" s="858"/>
      <c r="CR96" s="856"/>
      <c r="CS96" s="857"/>
      <c r="CT96" s="857"/>
      <c r="CU96" s="857"/>
      <c r="CV96" s="858"/>
      <c r="CW96" s="856"/>
      <c r="CX96" s="857"/>
      <c r="CY96" s="857"/>
      <c r="CZ96" s="857"/>
      <c r="DA96" s="858"/>
      <c r="DB96" s="856"/>
      <c r="DC96" s="857"/>
      <c r="DD96" s="857"/>
      <c r="DE96" s="857"/>
      <c r="DF96" s="858"/>
      <c r="DG96" s="856"/>
      <c r="DH96" s="857"/>
      <c r="DI96" s="857"/>
      <c r="DJ96" s="857"/>
      <c r="DK96" s="858"/>
      <c r="DL96" s="856"/>
      <c r="DM96" s="857"/>
      <c r="DN96" s="857"/>
      <c r="DO96" s="857"/>
      <c r="DP96" s="858"/>
      <c r="DQ96" s="856"/>
      <c r="DR96" s="857"/>
      <c r="DS96" s="857"/>
      <c r="DT96" s="857"/>
      <c r="DU96" s="858"/>
      <c r="DV96" s="853"/>
      <c r="DW96" s="854"/>
      <c r="DX96" s="854"/>
      <c r="DY96" s="854"/>
      <c r="DZ96" s="855"/>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53"/>
      <c r="BT97" s="854"/>
      <c r="BU97" s="854"/>
      <c r="BV97" s="854"/>
      <c r="BW97" s="854"/>
      <c r="BX97" s="854"/>
      <c r="BY97" s="854"/>
      <c r="BZ97" s="854"/>
      <c r="CA97" s="854"/>
      <c r="CB97" s="854"/>
      <c r="CC97" s="854"/>
      <c r="CD97" s="854"/>
      <c r="CE97" s="854"/>
      <c r="CF97" s="854"/>
      <c r="CG97" s="859"/>
      <c r="CH97" s="856"/>
      <c r="CI97" s="857"/>
      <c r="CJ97" s="857"/>
      <c r="CK97" s="857"/>
      <c r="CL97" s="858"/>
      <c r="CM97" s="856"/>
      <c r="CN97" s="857"/>
      <c r="CO97" s="857"/>
      <c r="CP97" s="857"/>
      <c r="CQ97" s="858"/>
      <c r="CR97" s="856"/>
      <c r="CS97" s="857"/>
      <c r="CT97" s="857"/>
      <c r="CU97" s="857"/>
      <c r="CV97" s="858"/>
      <c r="CW97" s="856"/>
      <c r="CX97" s="857"/>
      <c r="CY97" s="857"/>
      <c r="CZ97" s="857"/>
      <c r="DA97" s="858"/>
      <c r="DB97" s="856"/>
      <c r="DC97" s="857"/>
      <c r="DD97" s="857"/>
      <c r="DE97" s="857"/>
      <c r="DF97" s="858"/>
      <c r="DG97" s="856"/>
      <c r="DH97" s="857"/>
      <c r="DI97" s="857"/>
      <c r="DJ97" s="857"/>
      <c r="DK97" s="858"/>
      <c r="DL97" s="856"/>
      <c r="DM97" s="857"/>
      <c r="DN97" s="857"/>
      <c r="DO97" s="857"/>
      <c r="DP97" s="858"/>
      <c r="DQ97" s="856"/>
      <c r="DR97" s="857"/>
      <c r="DS97" s="857"/>
      <c r="DT97" s="857"/>
      <c r="DU97" s="858"/>
      <c r="DV97" s="853"/>
      <c r="DW97" s="854"/>
      <c r="DX97" s="854"/>
      <c r="DY97" s="854"/>
      <c r="DZ97" s="855"/>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53"/>
      <c r="BT98" s="854"/>
      <c r="BU98" s="854"/>
      <c r="BV98" s="854"/>
      <c r="BW98" s="854"/>
      <c r="BX98" s="854"/>
      <c r="BY98" s="854"/>
      <c r="BZ98" s="854"/>
      <c r="CA98" s="854"/>
      <c r="CB98" s="854"/>
      <c r="CC98" s="854"/>
      <c r="CD98" s="854"/>
      <c r="CE98" s="854"/>
      <c r="CF98" s="854"/>
      <c r="CG98" s="859"/>
      <c r="CH98" s="856"/>
      <c r="CI98" s="857"/>
      <c r="CJ98" s="857"/>
      <c r="CK98" s="857"/>
      <c r="CL98" s="858"/>
      <c r="CM98" s="856"/>
      <c r="CN98" s="857"/>
      <c r="CO98" s="857"/>
      <c r="CP98" s="857"/>
      <c r="CQ98" s="858"/>
      <c r="CR98" s="856"/>
      <c r="CS98" s="857"/>
      <c r="CT98" s="857"/>
      <c r="CU98" s="857"/>
      <c r="CV98" s="858"/>
      <c r="CW98" s="856"/>
      <c r="CX98" s="857"/>
      <c r="CY98" s="857"/>
      <c r="CZ98" s="857"/>
      <c r="DA98" s="858"/>
      <c r="DB98" s="856"/>
      <c r="DC98" s="857"/>
      <c r="DD98" s="857"/>
      <c r="DE98" s="857"/>
      <c r="DF98" s="858"/>
      <c r="DG98" s="856"/>
      <c r="DH98" s="857"/>
      <c r="DI98" s="857"/>
      <c r="DJ98" s="857"/>
      <c r="DK98" s="858"/>
      <c r="DL98" s="856"/>
      <c r="DM98" s="857"/>
      <c r="DN98" s="857"/>
      <c r="DO98" s="857"/>
      <c r="DP98" s="858"/>
      <c r="DQ98" s="856"/>
      <c r="DR98" s="857"/>
      <c r="DS98" s="857"/>
      <c r="DT98" s="857"/>
      <c r="DU98" s="858"/>
      <c r="DV98" s="853"/>
      <c r="DW98" s="854"/>
      <c r="DX98" s="854"/>
      <c r="DY98" s="854"/>
      <c r="DZ98" s="855"/>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53"/>
      <c r="BT99" s="854"/>
      <c r="BU99" s="854"/>
      <c r="BV99" s="854"/>
      <c r="BW99" s="854"/>
      <c r="BX99" s="854"/>
      <c r="BY99" s="854"/>
      <c r="BZ99" s="854"/>
      <c r="CA99" s="854"/>
      <c r="CB99" s="854"/>
      <c r="CC99" s="854"/>
      <c r="CD99" s="854"/>
      <c r="CE99" s="854"/>
      <c r="CF99" s="854"/>
      <c r="CG99" s="859"/>
      <c r="CH99" s="856"/>
      <c r="CI99" s="857"/>
      <c r="CJ99" s="857"/>
      <c r="CK99" s="857"/>
      <c r="CL99" s="858"/>
      <c r="CM99" s="856"/>
      <c r="CN99" s="857"/>
      <c r="CO99" s="857"/>
      <c r="CP99" s="857"/>
      <c r="CQ99" s="858"/>
      <c r="CR99" s="856"/>
      <c r="CS99" s="857"/>
      <c r="CT99" s="857"/>
      <c r="CU99" s="857"/>
      <c r="CV99" s="858"/>
      <c r="CW99" s="856"/>
      <c r="CX99" s="857"/>
      <c r="CY99" s="857"/>
      <c r="CZ99" s="857"/>
      <c r="DA99" s="858"/>
      <c r="DB99" s="856"/>
      <c r="DC99" s="857"/>
      <c r="DD99" s="857"/>
      <c r="DE99" s="857"/>
      <c r="DF99" s="858"/>
      <c r="DG99" s="856"/>
      <c r="DH99" s="857"/>
      <c r="DI99" s="857"/>
      <c r="DJ99" s="857"/>
      <c r="DK99" s="858"/>
      <c r="DL99" s="856"/>
      <c r="DM99" s="857"/>
      <c r="DN99" s="857"/>
      <c r="DO99" s="857"/>
      <c r="DP99" s="858"/>
      <c r="DQ99" s="856"/>
      <c r="DR99" s="857"/>
      <c r="DS99" s="857"/>
      <c r="DT99" s="857"/>
      <c r="DU99" s="858"/>
      <c r="DV99" s="853"/>
      <c r="DW99" s="854"/>
      <c r="DX99" s="854"/>
      <c r="DY99" s="854"/>
      <c r="DZ99" s="855"/>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53"/>
      <c r="BT100" s="854"/>
      <c r="BU100" s="854"/>
      <c r="BV100" s="854"/>
      <c r="BW100" s="854"/>
      <c r="BX100" s="854"/>
      <c r="BY100" s="854"/>
      <c r="BZ100" s="854"/>
      <c r="CA100" s="854"/>
      <c r="CB100" s="854"/>
      <c r="CC100" s="854"/>
      <c r="CD100" s="854"/>
      <c r="CE100" s="854"/>
      <c r="CF100" s="854"/>
      <c r="CG100" s="859"/>
      <c r="CH100" s="856"/>
      <c r="CI100" s="857"/>
      <c r="CJ100" s="857"/>
      <c r="CK100" s="857"/>
      <c r="CL100" s="858"/>
      <c r="CM100" s="856"/>
      <c r="CN100" s="857"/>
      <c r="CO100" s="857"/>
      <c r="CP100" s="857"/>
      <c r="CQ100" s="858"/>
      <c r="CR100" s="856"/>
      <c r="CS100" s="857"/>
      <c r="CT100" s="857"/>
      <c r="CU100" s="857"/>
      <c r="CV100" s="858"/>
      <c r="CW100" s="856"/>
      <c r="CX100" s="857"/>
      <c r="CY100" s="857"/>
      <c r="CZ100" s="857"/>
      <c r="DA100" s="858"/>
      <c r="DB100" s="856"/>
      <c r="DC100" s="857"/>
      <c r="DD100" s="857"/>
      <c r="DE100" s="857"/>
      <c r="DF100" s="858"/>
      <c r="DG100" s="856"/>
      <c r="DH100" s="857"/>
      <c r="DI100" s="857"/>
      <c r="DJ100" s="857"/>
      <c r="DK100" s="858"/>
      <c r="DL100" s="856"/>
      <c r="DM100" s="857"/>
      <c r="DN100" s="857"/>
      <c r="DO100" s="857"/>
      <c r="DP100" s="858"/>
      <c r="DQ100" s="856"/>
      <c r="DR100" s="857"/>
      <c r="DS100" s="857"/>
      <c r="DT100" s="857"/>
      <c r="DU100" s="858"/>
      <c r="DV100" s="853"/>
      <c r="DW100" s="854"/>
      <c r="DX100" s="854"/>
      <c r="DY100" s="854"/>
      <c r="DZ100" s="855"/>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53"/>
      <c r="BT101" s="854"/>
      <c r="BU101" s="854"/>
      <c r="BV101" s="854"/>
      <c r="BW101" s="854"/>
      <c r="BX101" s="854"/>
      <c r="BY101" s="854"/>
      <c r="BZ101" s="854"/>
      <c r="CA101" s="854"/>
      <c r="CB101" s="854"/>
      <c r="CC101" s="854"/>
      <c r="CD101" s="854"/>
      <c r="CE101" s="854"/>
      <c r="CF101" s="854"/>
      <c r="CG101" s="859"/>
      <c r="CH101" s="856"/>
      <c r="CI101" s="857"/>
      <c r="CJ101" s="857"/>
      <c r="CK101" s="857"/>
      <c r="CL101" s="858"/>
      <c r="CM101" s="856"/>
      <c r="CN101" s="857"/>
      <c r="CO101" s="857"/>
      <c r="CP101" s="857"/>
      <c r="CQ101" s="858"/>
      <c r="CR101" s="856"/>
      <c r="CS101" s="857"/>
      <c r="CT101" s="857"/>
      <c r="CU101" s="857"/>
      <c r="CV101" s="858"/>
      <c r="CW101" s="856"/>
      <c r="CX101" s="857"/>
      <c r="CY101" s="857"/>
      <c r="CZ101" s="857"/>
      <c r="DA101" s="858"/>
      <c r="DB101" s="856"/>
      <c r="DC101" s="857"/>
      <c r="DD101" s="857"/>
      <c r="DE101" s="857"/>
      <c r="DF101" s="858"/>
      <c r="DG101" s="856"/>
      <c r="DH101" s="857"/>
      <c r="DI101" s="857"/>
      <c r="DJ101" s="857"/>
      <c r="DK101" s="858"/>
      <c r="DL101" s="856"/>
      <c r="DM101" s="857"/>
      <c r="DN101" s="857"/>
      <c r="DO101" s="857"/>
      <c r="DP101" s="858"/>
      <c r="DQ101" s="856"/>
      <c r="DR101" s="857"/>
      <c r="DS101" s="857"/>
      <c r="DT101" s="857"/>
      <c r="DU101" s="858"/>
      <c r="DV101" s="853"/>
      <c r="DW101" s="854"/>
      <c r="DX101" s="854"/>
      <c r="DY101" s="854"/>
      <c r="DZ101" s="855"/>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321</v>
      </c>
      <c r="BR102" s="783" t="s">
        <v>359</v>
      </c>
      <c r="BS102" s="784"/>
      <c r="BT102" s="784"/>
      <c r="BU102" s="784"/>
      <c r="BV102" s="784"/>
      <c r="BW102" s="784"/>
      <c r="BX102" s="784"/>
      <c r="BY102" s="784"/>
      <c r="BZ102" s="784"/>
      <c r="CA102" s="784"/>
      <c r="CB102" s="784"/>
      <c r="CC102" s="784"/>
      <c r="CD102" s="784"/>
      <c r="CE102" s="784"/>
      <c r="CF102" s="784"/>
      <c r="CG102" s="785"/>
      <c r="CH102" s="881"/>
      <c r="CI102" s="882"/>
      <c r="CJ102" s="882"/>
      <c r="CK102" s="882"/>
      <c r="CL102" s="883"/>
      <c r="CM102" s="881"/>
      <c r="CN102" s="882"/>
      <c r="CO102" s="882"/>
      <c r="CP102" s="882"/>
      <c r="CQ102" s="883"/>
      <c r="CR102" s="884"/>
      <c r="CS102" s="846"/>
      <c r="CT102" s="846"/>
      <c r="CU102" s="846"/>
      <c r="CV102" s="885"/>
      <c r="CW102" s="884"/>
      <c r="CX102" s="846"/>
      <c r="CY102" s="846"/>
      <c r="CZ102" s="846"/>
      <c r="DA102" s="885"/>
      <c r="DB102" s="884"/>
      <c r="DC102" s="846"/>
      <c r="DD102" s="846"/>
      <c r="DE102" s="846"/>
      <c r="DF102" s="885"/>
      <c r="DG102" s="884"/>
      <c r="DH102" s="846"/>
      <c r="DI102" s="846"/>
      <c r="DJ102" s="846"/>
      <c r="DK102" s="885"/>
      <c r="DL102" s="884"/>
      <c r="DM102" s="846"/>
      <c r="DN102" s="846"/>
      <c r="DO102" s="846"/>
      <c r="DP102" s="885"/>
      <c r="DQ102" s="884"/>
      <c r="DR102" s="846"/>
      <c r="DS102" s="846"/>
      <c r="DT102" s="846"/>
      <c r="DU102" s="885"/>
      <c r="DV102" s="783"/>
      <c r="DW102" s="784"/>
      <c r="DX102" s="784"/>
      <c r="DY102" s="784"/>
      <c r="DZ102" s="908"/>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09" t="s">
        <v>360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0" t="s">
        <v>361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362</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363</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1" t="s">
        <v>364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365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89" customFormat="1" ht="26.25" customHeight="1" x14ac:dyDescent="0.15">
      <c r="A109" s="906" t="s">
        <v>366</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367</v>
      </c>
      <c r="AB109" s="887"/>
      <c r="AC109" s="887"/>
      <c r="AD109" s="887"/>
      <c r="AE109" s="888"/>
      <c r="AF109" s="886" t="s">
        <v>368</v>
      </c>
      <c r="AG109" s="887"/>
      <c r="AH109" s="887"/>
      <c r="AI109" s="887"/>
      <c r="AJ109" s="888"/>
      <c r="AK109" s="886" t="s">
        <v>238</v>
      </c>
      <c r="AL109" s="887"/>
      <c r="AM109" s="887"/>
      <c r="AN109" s="887"/>
      <c r="AO109" s="888"/>
      <c r="AP109" s="886" t="s">
        <v>369</v>
      </c>
      <c r="AQ109" s="887"/>
      <c r="AR109" s="887"/>
      <c r="AS109" s="887"/>
      <c r="AT109" s="889"/>
      <c r="AU109" s="906" t="s">
        <v>366</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367</v>
      </c>
      <c r="BR109" s="887"/>
      <c r="BS109" s="887"/>
      <c r="BT109" s="887"/>
      <c r="BU109" s="888"/>
      <c r="BV109" s="886" t="s">
        <v>368</v>
      </c>
      <c r="BW109" s="887"/>
      <c r="BX109" s="887"/>
      <c r="BY109" s="887"/>
      <c r="BZ109" s="888"/>
      <c r="CA109" s="886" t="s">
        <v>238</v>
      </c>
      <c r="CB109" s="887"/>
      <c r="CC109" s="887"/>
      <c r="CD109" s="887"/>
      <c r="CE109" s="888"/>
      <c r="CF109" s="907" t="s">
        <v>369</v>
      </c>
      <c r="CG109" s="907"/>
      <c r="CH109" s="907"/>
      <c r="CI109" s="907"/>
      <c r="CJ109" s="907"/>
      <c r="CK109" s="886" t="s">
        <v>370</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367</v>
      </c>
      <c r="DH109" s="887"/>
      <c r="DI109" s="887"/>
      <c r="DJ109" s="887"/>
      <c r="DK109" s="888"/>
      <c r="DL109" s="886" t="s">
        <v>368</v>
      </c>
      <c r="DM109" s="887"/>
      <c r="DN109" s="887"/>
      <c r="DO109" s="887"/>
      <c r="DP109" s="888"/>
      <c r="DQ109" s="886" t="s">
        <v>238</v>
      </c>
      <c r="DR109" s="887"/>
      <c r="DS109" s="887"/>
      <c r="DT109" s="887"/>
      <c r="DU109" s="888"/>
      <c r="DV109" s="886" t="s">
        <v>369</v>
      </c>
      <c r="DW109" s="887"/>
      <c r="DX109" s="887"/>
      <c r="DY109" s="887"/>
      <c r="DZ109" s="889"/>
    </row>
    <row r="110" spans="1:131" s="89" customFormat="1" ht="26.25" customHeight="1" x14ac:dyDescent="0.15">
      <c r="A110" s="890" t="s">
        <v>371</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1112962</v>
      </c>
      <c r="AB110" s="894"/>
      <c r="AC110" s="894"/>
      <c r="AD110" s="894"/>
      <c r="AE110" s="895"/>
      <c r="AF110" s="896">
        <v>1088834</v>
      </c>
      <c r="AG110" s="894"/>
      <c r="AH110" s="894"/>
      <c r="AI110" s="894"/>
      <c r="AJ110" s="895"/>
      <c r="AK110" s="896">
        <v>1060933</v>
      </c>
      <c r="AL110" s="894"/>
      <c r="AM110" s="894"/>
      <c r="AN110" s="894"/>
      <c r="AO110" s="895"/>
      <c r="AP110" s="897">
        <v>18.2</v>
      </c>
      <c r="AQ110" s="898"/>
      <c r="AR110" s="898"/>
      <c r="AS110" s="898"/>
      <c r="AT110" s="899"/>
      <c r="AU110" s="900" t="s">
        <v>372</v>
      </c>
      <c r="AV110" s="901"/>
      <c r="AW110" s="901"/>
      <c r="AX110" s="901"/>
      <c r="AY110" s="901"/>
      <c r="AZ110" s="923" t="s">
        <v>373</v>
      </c>
      <c r="BA110" s="891"/>
      <c r="BB110" s="891"/>
      <c r="BC110" s="891"/>
      <c r="BD110" s="891"/>
      <c r="BE110" s="891"/>
      <c r="BF110" s="891"/>
      <c r="BG110" s="891"/>
      <c r="BH110" s="891"/>
      <c r="BI110" s="891"/>
      <c r="BJ110" s="891"/>
      <c r="BK110" s="891"/>
      <c r="BL110" s="891"/>
      <c r="BM110" s="891"/>
      <c r="BN110" s="891"/>
      <c r="BO110" s="891"/>
      <c r="BP110" s="892"/>
      <c r="BQ110" s="924">
        <v>9632553</v>
      </c>
      <c r="BR110" s="925"/>
      <c r="BS110" s="925"/>
      <c r="BT110" s="925"/>
      <c r="BU110" s="925"/>
      <c r="BV110" s="925">
        <v>9046698</v>
      </c>
      <c r="BW110" s="925"/>
      <c r="BX110" s="925"/>
      <c r="BY110" s="925"/>
      <c r="BZ110" s="925"/>
      <c r="CA110" s="925">
        <v>8347493</v>
      </c>
      <c r="CB110" s="925"/>
      <c r="CC110" s="925"/>
      <c r="CD110" s="925"/>
      <c r="CE110" s="925"/>
      <c r="CF110" s="938">
        <v>143.30000000000001</v>
      </c>
      <c r="CG110" s="939"/>
      <c r="CH110" s="939"/>
      <c r="CI110" s="939"/>
      <c r="CJ110" s="939"/>
      <c r="CK110" s="940" t="s">
        <v>374</v>
      </c>
      <c r="CL110" s="941"/>
      <c r="CM110" s="923" t="s">
        <v>375</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924" t="s">
        <v>61</v>
      </c>
      <c r="DH110" s="925"/>
      <c r="DI110" s="925"/>
      <c r="DJ110" s="925"/>
      <c r="DK110" s="925"/>
      <c r="DL110" s="925" t="s">
        <v>61</v>
      </c>
      <c r="DM110" s="925"/>
      <c r="DN110" s="925"/>
      <c r="DO110" s="925"/>
      <c r="DP110" s="925"/>
      <c r="DQ110" s="925" t="s">
        <v>61</v>
      </c>
      <c r="DR110" s="925"/>
      <c r="DS110" s="925"/>
      <c r="DT110" s="925"/>
      <c r="DU110" s="925"/>
      <c r="DV110" s="926" t="s">
        <v>61</v>
      </c>
      <c r="DW110" s="926"/>
      <c r="DX110" s="926"/>
      <c r="DY110" s="926"/>
      <c r="DZ110" s="927"/>
    </row>
    <row r="111" spans="1:131" s="89" customFormat="1" ht="26.25" customHeight="1" x14ac:dyDescent="0.15">
      <c r="A111" s="928" t="s">
        <v>376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61</v>
      </c>
      <c r="AB111" s="932"/>
      <c r="AC111" s="932"/>
      <c r="AD111" s="932"/>
      <c r="AE111" s="933"/>
      <c r="AF111" s="934" t="s">
        <v>61</v>
      </c>
      <c r="AG111" s="932"/>
      <c r="AH111" s="932"/>
      <c r="AI111" s="932"/>
      <c r="AJ111" s="933"/>
      <c r="AK111" s="934" t="s">
        <v>61</v>
      </c>
      <c r="AL111" s="932"/>
      <c r="AM111" s="932"/>
      <c r="AN111" s="932"/>
      <c r="AO111" s="933"/>
      <c r="AP111" s="935" t="s">
        <v>61</v>
      </c>
      <c r="AQ111" s="936"/>
      <c r="AR111" s="936"/>
      <c r="AS111" s="936"/>
      <c r="AT111" s="937"/>
      <c r="AU111" s="902"/>
      <c r="AV111" s="903"/>
      <c r="AW111" s="903"/>
      <c r="AX111" s="903"/>
      <c r="AY111" s="903"/>
      <c r="AZ111" s="916" t="s">
        <v>377</v>
      </c>
      <c r="BA111" s="917"/>
      <c r="BB111" s="917"/>
      <c r="BC111" s="917"/>
      <c r="BD111" s="917"/>
      <c r="BE111" s="917"/>
      <c r="BF111" s="917"/>
      <c r="BG111" s="917"/>
      <c r="BH111" s="917"/>
      <c r="BI111" s="917"/>
      <c r="BJ111" s="917"/>
      <c r="BK111" s="917"/>
      <c r="BL111" s="917"/>
      <c r="BM111" s="917"/>
      <c r="BN111" s="917"/>
      <c r="BO111" s="917"/>
      <c r="BP111" s="918"/>
      <c r="BQ111" s="919">
        <v>7163</v>
      </c>
      <c r="BR111" s="920"/>
      <c r="BS111" s="920"/>
      <c r="BT111" s="920"/>
      <c r="BU111" s="920"/>
      <c r="BV111" s="920">
        <v>5862</v>
      </c>
      <c r="BW111" s="920"/>
      <c r="BX111" s="920"/>
      <c r="BY111" s="920"/>
      <c r="BZ111" s="920"/>
      <c r="CA111" s="920">
        <v>4561</v>
      </c>
      <c r="CB111" s="920"/>
      <c r="CC111" s="920"/>
      <c r="CD111" s="920"/>
      <c r="CE111" s="920"/>
      <c r="CF111" s="914">
        <v>0.1</v>
      </c>
      <c r="CG111" s="915"/>
      <c r="CH111" s="915"/>
      <c r="CI111" s="915"/>
      <c r="CJ111" s="915"/>
      <c r="CK111" s="942"/>
      <c r="CL111" s="943"/>
      <c r="CM111" s="916" t="s">
        <v>378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61</v>
      </c>
      <c r="DH111" s="920"/>
      <c r="DI111" s="920"/>
      <c r="DJ111" s="920"/>
      <c r="DK111" s="920"/>
      <c r="DL111" s="920" t="s">
        <v>61</v>
      </c>
      <c r="DM111" s="920"/>
      <c r="DN111" s="920"/>
      <c r="DO111" s="920"/>
      <c r="DP111" s="920"/>
      <c r="DQ111" s="920" t="s">
        <v>61</v>
      </c>
      <c r="DR111" s="920"/>
      <c r="DS111" s="920"/>
      <c r="DT111" s="920"/>
      <c r="DU111" s="920"/>
      <c r="DV111" s="921" t="s">
        <v>61</v>
      </c>
      <c r="DW111" s="921"/>
      <c r="DX111" s="921"/>
      <c r="DY111" s="921"/>
      <c r="DZ111" s="922"/>
    </row>
    <row r="112" spans="1:131" s="89" customFormat="1" ht="26.25" customHeight="1" x14ac:dyDescent="0.15">
      <c r="A112" s="946" t="s">
        <v>379</v>
      </c>
      <c r="B112" s="947"/>
      <c r="C112" s="917" t="s">
        <v>380</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8"/>
      <c r="AA112" s="952" t="s">
        <v>61</v>
      </c>
      <c r="AB112" s="953"/>
      <c r="AC112" s="953"/>
      <c r="AD112" s="953"/>
      <c r="AE112" s="954"/>
      <c r="AF112" s="955" t="s">
        <v>61</v>
      </c>
      <c r="AG112" s="953"/>
      <c r="AH112" s="953"/>
      <c r="AI112" s="953"/>
      <c r="AJ112" s="954"/>
      <c r="AK112" s="955" t="s">
        <v>61</v>
      </c>
      <c r="AL112" s="953"/>
      <c r="AM112" s="953"/>
      <c r="AN112" s="953"/>
      <c r="AO112" s="954"/>
      <c r="AP112" s="956" t="s">
        <v>61</v>
      </c>
      <c r="AQ112" s="957"/>
      <c r="AR112" s="957"/>
      <c r="AS112" s="957"/>
      <c r="AT112" s="958"/>
      <c r="AU112" s="902"/>
      <c r="AV112" s="903"/>
      <c r="AW112" s="903"/>
      <c r="AX112" s="903"/>
      <c r="AY112" s="903"/>
      <c r="AZ112" s="916" t="s">
        <v>381</v>
      </c>
      <c r="BA112" s="917"/>
      <c r="BB112" s="917"/>
      <c r="BC112" s="917"/>
      <c r="BD112" s="917"/>
      <c r="BE112" s="917"/>
      <c r="BF112" s="917"/>
      <c r="BG112" s="917"/>
      <c r="BH112" s="917"/>
      <c r="BI112" s="917"/>
      <c r="BJ112" s="917"/>
      <c r="BK112" s="917"/>
      <c r="BL112" s="917"/>
      <c r="BM112" s="917"/>
      <c r="BN112" s="917"/>
      <c r="BO112" s="917"/>
      <c r="BP112" s="918"/>
      <c r="BQ112" s="919">
        <v>5792247</v>
      </c>
      <c r="BR112" s="920"/>
      <c r="BS112" s="920"/>
      <c r="BT112" s="920"/>
      <c r="BU112" s="920"/>
      <c r="BV112" s="920">
        <v>5390265</v>
      </c>
      <c r="BW112" s="920"/>
      <c r="BX112" s="920"/>
      <c r="BY112" s="920"/>
      <c r="BZ112" s="920"/>
      <c r="CA112" s="920">
        <v>5068412</v>
      </c>
      <c r="CB112" s="920"/>
      <c r="CC112" s="920"/>
      <c r="CD112" s="920"/>
      <c r="CE112" s="920"/>
      <c r="CF112" s="914">
        <v>87</v>
      </c>
      <c r="CG112" s="915"/>
      <c r="CH112" s="915"/>
      <c r="CI112" s="915"/>
      <c r="CJ112" s="915"/>
      <c r="CK112" s="942"/>
      <c r="CL112" s="943"/>
      <c r="CM112" s="916" t="s">
        <v>382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61</v>
      </c>
      <c r="DH112" s="920"/>
      <c r="DI112" s="920"/>
      <c r="DJ112" s="920"/>
      <c r="DK112" s="920"/>
      <c r="DL112" s="920" t="s">
        <v>61</v>
      </c>
      <c r="DM112" s="920"/>
      <c r="DN112" s="920"/>
      <c r="DO112" s="920"/>
      <c r="DP112" s="920"/>
      <c r="DQ112" s="920" t="s">
        <v>61</v>
      </c>
      <c r="DR112" s="920"/>
      <c r="DS112" s="920"/>
      <c r="DT112" s="920"/>
      <c r="DU112" s="920"/>
      <c r="DV112" s="921" t="s">
        <v>61</v>
      </c>
      <c r="DW112" s="921"/>
      <c r="DX112" s="921"/>
      <c r="DY112" s="921"/>
      <c r="DZ112" s="922"/>
    </row>
    <row r="113" spans="1:130" s="89" customFormat="1" ht="26.25" customHeight="1" x14ac:dyDescent="0.15">
      <c r="A113" s="948"/>
      <c r="B113" s="949"/>
      <c r="C113" s="917" t="s">
        <v>383</v>
      </c>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8"/>
      <c r="AA113" s="931">
        <v>584396</v>
      </c>
      <c r="AB113" s="932"/>
      <c r="AC113" s="932"/>
      <c r="AD113" s="932"/>
      <c r="AE113" s="933"/>
      <c r="AF113" s="934">
        <v>569528</v>
      </c>
      <c r="AG113" s="932"/>
      <c r="AH113" s="932"/>
      <c r="AI113" s="932"/>
      <c r="AJ113" s="933"/>
      <c r="AK113" s="934">
        <v>567085</v>
      </c>
      <c r="AL113" s="932"/>
      <c r="AM113" s="932"/>
      <c r="AN113" s="932"/>
      <c r="AO113" s="933"/>
      <c r="AP113" s="935">
        <v>9.6999999999999993</v>
      </c>
      <c r="AQ113" s="936"/>
      <c r="AR113" s="936"/>
      <c r="AS113" s="936"/>
      <c r="AT113" s="937"/>
      <c r="AU113" s="902"/>
      <c r="AV113" s="903"/>
      <c r="AW113" s="903"/>
      <c r="AX113" s="903"/>
      <c r="AY113" s="903"/>
      <c r="AZ113" s="916" t="s">
        <v>384</v>
      </c>
      <c r="BA113" s="917"/>
      <c r="BB113" s="917"/>
      <c r="BC113" s="917"/>
      <c r="BD113" s="917"/>
      <c r="BE113" s="917"/>
      <c r="BF113" s="917"/>
      <c r="BG113" s="917"/>
      <c r="BH113" s="917"/>
      <c r="BI113" s="917"/>
      <c r="BJ113" s="917"/>
      <c r="BK113" s="917"/>
      <c r="BL113" s="917"/>
      <c r="BM113" s="917"/>
      <c r="BN113" s="917"/>
      <c r="BO113" s="917"/>
      <c r="BP113" s="918"/>
      <c r="BQ113" s="919">
        <v>549500</v>
      </c>
      <c r="BR113" s="920"/>
      <c r="BS113" s="920"/>
      <c r="BT113" s="920"/>
      <c r="BU113" s="920"/>
      <c r="BV113" s="920">
        <v>531130</v>
      </c>
      <c r="BW113" s="920"/>
      <c r="BX113" s="920"/>
      <c r="BY113" s="920"/>
      <c r="BZ113" s="920"/>
      <c r="CA113" s="920">
        <v>514423</v>
      </c>
      <c r="CB113" s="920"/>
      <c r="CC113" s="920"/>
      <c r="CD113" s="920"/>
      <c r="CE113" s="920"/>
      <c r="CF113" s="914">
        <v>8.8000000000000007</v>
      </c>
      <c r="CG113" s="915"/>
      <c r="CH113" s="915"/>
      <c r="CI113" s="915"/>
      <c r="CJ113" s="915"/>
      <c r="CK113" s="942"/>
      <c r="CL113" s="943"/>
      <c r="CM113" s="916" t="s">
        <v>385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2" t="s">
        <v>61</v>
      </c>
      <c r="DH113" s="953"/>
      <c r="DI113" s="953"/>
      <c r="DJ113" s="953"/>
      <c r="DK113" s="954"/>
      <c r="DL113" s="955" t="s">
        <v>61</v>
      </c>
      <c r="DM113" s="953"/>
      <c r="DN113" s="953"/>
      <c r="DO113" s="953"/>
      <c r="DP113" s="954"/>
      <c r="DQ113" s="955" t="s">
        <v>61</v>
      </c>
      <c r="DR113" s="953"/>
      <c r="DS113" s="953"/>
      <c r="DT113" s="953"/>
      <c r="DU113" s="954"/>
      <c r="DV113" s="956" t="s">
        <v>61</v>
      </c>
      <c r="DW113" s="957"/>
      <c r="DX113" s="957"/>
      <c r="DY113" s="957"/>
      <c r="DZ113" s="958"/>
    </row>
    <row r="114" spans="1:130" s="89" customFormat="1" ht="26.25" customHeight="1" x14ac:dyDescent="0.15">
      <c r="A114" s="948"/>
      <c r="B114" s="949"/>
      <c r="C114" s="917" t="s">
        <v>386</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8"/>
      <c r="AA114" s="952">
        <v>30967</v>
      </c>
      <c r="AB114" s="953"/>
      <c r="AC114" s="953"/>
      <c r="AD114" s="953"/>
      <c r="AE114" s="954"/>
      <c r="AF114" s="955">
        <v>33640</v>
      </c>
      <c r="AG114" s="953"/>
      <c r="AH114" s="953"/>
      <c r="AI114" s="953"/>
      <c r="AJ114" s="954"/>
      <c r="AK114" s="955">
        <v>34038</v>
      </c>
      <c r="AL114" s="953"/>
      <c r="AM114" s="953"/>
      <c r="AN114" s="953"/>
      <c r="AO114" s="954"/>
      <c r="AP114" s="956">
        <v>0.6</v>
      </c>
      <c r="AQ114" s="957"/>
      <c r="AR114" s="957"/>
      <c r="AS114" s="957"/>
      <c r="AT114" s="958"/>
      <c r="AU114" s="902"/>
      <c r="AV114" s="903"/>
      <c r="AW114" s="903"/>
      <c r="AX114" s="903"/>
      <c r="AY114" s="903"/>
      <c r="AZ114" s="916" t="s">
        <v>387</v>
      </c>
      <c r="BA114" s="917"/>
      <c r="BB114" s="917"/>
      <c r="BC114" s="917"/>
      <c r="BD114" s="917"/>
      <c r="BE114" s="917"/>
      <c r="BF114" s="917"/>
      <c r="BG114" s="917"/>
      <c r="BH114" s="917"/>
      <c r="BI114" s="917"/>
      <c r="BJ114" s="917"/>
      <c r="BK114" s="917"/>
      <c r="BL114" s="917"/>
      <c r="BM114" s="917"/>
      <c r="BN114" s="917"/>
      <c r="BO114" s="917"/>
      <c r="BP114" s="918"/>
      <c r="BQ114" s="919">
        <v>581183</v>
      </c>
      <c r="BR114" s="920"/>
      <c r="BS114" s="920"/>
      <c r="BT114" s="920"/>
      <c r="BU114" s="920"/>
      <c r="BV114" s="920">
        <v>626735</v>
      </c>
      <c r="BW114" s="920"/>
      <c r="BX114" s="920"/>
      <c r="BY114" s="920"/>
      <c r="BZ114" s="920"/>
      <c r="CA114" s="920">
        <v>614362</v>
      </c>
      <c r="CB114" s="920"/>
      <c r="CC114" s="920"/>
      <c r="CD114" s="920"/>
      <c r="CE114" s="920"/>
      <c r="CF114" s="914">
        <v>10.5</v>
      </c>
      <c r="CG114" s="915"/>
      <c r="CH114" s="915"/>
      <c r="CI114" s="915"/>
      <c r="CJ114" s="915"/>
      <c r="CK114" s="942"/>
      <c r="CL114" s="943"/>
      <c r="CM114" s="916" t="s">
        <v>388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2" t="s">
        <v>61</v>
      </c>
      <c r="DH114" s="953"/>
      <c r="DI114" s="953"/>
      <c r="DJ114" s="953"/>
      <c r="DK114" s="954"/>
      <c r="DL114" s="955" t="s">
        <v>61</v>
      </c>
      <c r="DM114" s="953"/>
      <c r="DN114" s="953"/>
      <c r="DO114" s="953"/>
      <c r="DP114" s="954"/>
      <c r="DQ114" s="955" t="s">
        <v>61</v>
      </c>
      <c r="DR114" s="953"/>
      <c r="DS114" s="953"/>
      <c r="DT114" s="953"/>
      <c r="DU114" s="954"/>
      <c r="DV114" s="956" t="s">
        <v>61</v>
      </c>
      <c r="DW114" s="957"/>
      <c r="DX114" s="957"/>
      <c r="DY114" s="957"/>
      <c r="DZ114" s="958"/>
    </row>
    <row r="115" spans="1:130" s="89" customFormat="1" ht="26.25" customHeight="1" x14ac:dyDescent="0.15">
      <c r="A115" s="948"/>
      <c r="B115" s="949"/>
      <c r="C115" s="917" t="s">
        <v>389</v>
      </c>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8"/>
      <c r="AA115" s="931">
        <v>1305</v>
      </c>
      <c r="AB115" s="932"/>
      <c r="AC115" s="932"/>
      <c r="AD115" s="932"/>
      <c r="AE115" s="933"/>
      <c r="AF115" s="934">
        <v>1305</v>
      </c>
      <c r="AG115" s="932"/>
      <c r="AH115" s="932"/>
      <c r="AI115" s="932"/>
      <c r="AJ115" s="933"/>
      <c r="AK115" s="934">
        <v>1304</v>
      </c>
      <c r="AL115" s="932"/>
      <c r="AM115" s="932"/>
      <c r="AN115" s="932"/>
      <c r="AO115" s="933"/>
      <c r="AP115" s="935">
        <v>0</v>
      </c>
      <c r="AQ115" s="936"/>
      <c r="AR115" s="936"/>
      <c r="AS115" s="936"/>
      <c r="AT115" s="937"/>
      <c r="AU115" s="902"/>
      <c r="AV115" s="903"/>
      <c r="AW115" s="903"/>
      <c r="AX115" s="903"/>
      <c r="AY115" s="903"/>
      <c r="AZ115" s="916" t="s">
        <v>390</v>
      </c>
      <c r="BA115" s="917"/>
      <c r="BB115" s="917"/>
      <c r="BC115" s="917"/>
      <c r="BD115" s="917"/>
      <c r="BE115" s="917"/>
      <c r="BF115" s="917"/>
      <c r="BG115" s="917"/>
      <c r="BH115" s="917"/>
      <c r="BI115" s="917"/>
      <c r="BJ115" s="917"/>
      <c r="BK115" s="917"/>
      <c r="BL115" s="917"/>
      <c r="BM115" s="917"/>
      <c r="BN115" s="917"/>
      <c r="BO115" s="917"/>
      <c r="BP115" s="918"/>
      <c r="BQ115" s="919" t="s">
        <v>61</v>
      </c>
      <c r="BR115" s="920"/>
      <c r="BS115" s="920"/>
      <c r="BT115" s="920"/>
      <c r="BU115" s="920"/>
      <c r="BV115" s="920" t="s">
        <v>61</v>
      </c>
      <c r="BW115" s="920"/>
      <c r="BX115" s="920"/>
      <c r="BY115" s="920"/>
      <c r="BZ115" s="920"/>
      <c r="CA115" s="920" t="s">
        <v>61</v>
      </c>
      <c r="CB115" s="920"/>
      <c r="CC115" s="920"/>
      <c r="CD115" s="920"/>
      <c r="CE115" s="920"/>
      <c r="CF115" s="914" t="s">
        <v>61</v>
      </c>
      <c r="CG115" s="915"/>
      <c r="CH115" s="915"/>
      <c r="CI115" s="915"/>
      <c r="CJ115" s="915"/>
      <c r="CK115" s="942"/>
      <c r="CL115" s="943"/>
      <c r="CM115" s="916" t="s">
        <v>391</v>
      </c>
      <c r="CN115" s="917"/>
      <c r="CO115" s="917"/>
      <c r="CP115" s="917"/>
      <c r="CQ115" s="917"/>
      <c r="CR115" s="917"/>
      <c r="CS115" s="917"/>
      <c r="CT115" s="917"/>
      <c r="CU115" s="917"/>
      <c r="CV115" s="917"/>
      <c r="CW115" s="917"/>
      <c r="CX115" s="917"/>
      <c r="CY115" s="917"/>
      <c r="CZ115" s="917"/>
      <c r="DA115" s="917"/>
      <c r="DB115" s="917"/>
      <c r="DC115" s="917"/>
      <c r="DD115" s="917"/>
      <c r="DE115" s="917"/>
      <c r="DF115" s="918"/>
      <c r="DG115" s="952" t="s">
        <v>61</v>
      </c>
      <c r="DH115" s="953"/>
      <c r="DI115" s="953"/>
      <c r="DJ115" s="953"/>
      <c r="DK115" s="954"/>
      <c r="DL115" s="955" t="s">
        <v>61</v>
      </c>
      <c r="DM115" s="953"/>
      <c r="DN115" s="953"/>
      <c r="DO115" s="953"/>
      <c r="DP115" s="954"/>
      <c r="DQ115" s="955" t="s">
        <v>61</v>
      </c>
      <c r="DR115" s="953"/>
      <c r="DS115" s="953"/>
      <c r="DT115" s="953"/>
      <c r="DU115" s="954"/>
      <c r="DV115" s="956" t="s">
        <v>61</v>
      </c>
      <c r="DW115" s="957"/>
      <c r="DX115" s="957"/>
      <c r="DY115" s="957"/>
      <c r="DZ115" s="958"/>
    </row>
    <row r="116" spans="1:130" s="89" customFormat="1" ht="26.25" customHeight="1" x14ac:dyDescent="0.15">
      <c r="A116" s="950"/>
      <c r="B116" s="951"/>
      <c r="C116" s="959" t="s">
        <v>392</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52" t="s">
        <v>61</v>
      </c>
      <c r="AB116" s="953"/>
      <c r="AC116" s="953"/>
      <c r="AD116" s="953"/>
      <c r="AE116" s="954"/>
      <c r="AF116" s="955" t="s">
        <v>61</v>
      </c>
      <c r="AG116" s="953"/>
      <c r="AH116" s="953"/>
      <c r="AI116" s="953"/>
      <c r="AJ116" s="954"/>
      <c r="AK116" s="955" t="s">
        <v>61</v>
      </c>
      <c r="AL116" s="953"/>
      <c r="AM116" s="953"/>
      <c r="AN116" s="953"/>
      <c r="AO116" s="954"/>
      <c r="AP116" s="956" t="s">
        <v>61</v>
      </c>
      <c r="AQ116" s="957"/>
      <c r="AR116" s="957"/>
      <c r="AS116" s="957"/>
      <c r="AT116" s="958"/>
      <c r="AU116" s="902"/>
      <c r="AV116" s="903"/>
      <c r="AW116" s="903"/>
      <c r="AX116" s="903"/>
      <c r="AY116" s="903"/>
      <c r="AZ116" s="961" t="s">
        <v>393</v>
      </c>
      <c r="BA116" s="962"/>
      <c r="BB116" s="962"/>
      <c r="BC116" s="962"/>
      <c r="BD116" s="962"/>
      <c r="BE116" s="962"/>
      <c r="BF116" s="962"/>
      <c r="BG116" s="962"/>
      <c r="BH116" s="962"/>
      <c r="BI116" s="962"/>
      <c r="BJ116" s="962"/>
      <c r="BK116" s="962"/>
      <c r="BL116" s="962"/>
      <c r="BM116" s="962"/>
      <c r="BN116" s="962"/>
      <c r="BO116" s="962"/>
      <c r="BP116" s="963"/>
      <c r="BQ116" s="919" t="s">
        <v>61</v>
      </c>
      <c r="BR116" s="920"/>
      <c r="BS116" s="920"/>
      <c r="BT116" s="920"/>
      <c r="BU116" s="920"/>
      <c r="BV116" s="920" t="s">
        <v>61</v>
      </c>
      <c r="BW116" s="920"/>
      <c r="BX116" s="920"/>
      <c r="BY116" s="920"/>
      <c r="BZ116" s="920"/>
      <c r="CA116" s="920" t="s">
        <v>61</v>
      </c>
      <c r="CB116" s="920"/>
      <c r="CC116" s="920"/>
      <c r="CD116" s="920"/>
      <c r="CE116" s="920"/>
      <c r="CF116" s="914" t="s">
        <v>61</v>
      </c>
      <c r="CG116" s="915"/>
      <c r="CH116" s="915"/>
      <c r="CI116" s="915"/>
      <c r="CJ116" s="915"/>
      <c r="CK116" s="942"/>
      <c r="CL116" s="943"/>
      <c r="CM116" s="916" t="s">
        <v>394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2" t="s">
        <v>61</v>
      </c>
      <c r="DH116" s="953"/>
      <c r="DI116" s="953"/>
      <c r="DJ116" s="953"/>
      <c r="DK116" s="954"/>
      <c r="DL116" s="955" t="s">
        <v>61</v>
      </c>
      <c r="DM116" s="953"/>
      <c r="DN116" s="953"/>
      <c r="DO116" s="953"/>
      <c r="DP116" s="954"/>
      <c r="DQ116" s="955" t="s">
        <v>61</v>
      </c>
      <c r="DR116" s="953"/>
      <c r="DS116" s="953"/>
      <c r="DT116" s="953"/>
      <c r="DU116" s="954"/>
      <c r="DV116" s="956" t="s">
        <v>61</v>
      </c>
      <c r="DW116" s="957"/>
      <c r="DX116" s="957"/>
      <c r="DY116" s="957"/>
      <c r="DZ116" s="958"/>
    </row>
    <row r="117" spans="1:130" s="89" customFormat="1" ht="26.25" customHeight="1" x14ac:dyDescent="0.15">
      <c r="A117" s="906" t="s">
        <v>119</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1" t="s">
        <v>395</v>
      </c>
      <c r="Z117" s="888"/>
      <c r="AA117" s="972">
        <v>1729630</v>
      </c>
      <c r="AB117" s="973"/>
      <c r="AC117" s="973"/>
      <c r="AD117" s="973"/>
      <c r="AE117" s="974"/>
      <c r="AF117" s="975">
        <v>1693307</v>
      </c>
      <c r="AG117" s="973"/>
      <c r="AH117" s="973"/>
      <c r="AI117" s="973"/>
      <c r="AJ117" s="974"/>
      <c r="AK117" s="975">
        <v>1663360</v>
      </c>
      <c r="AL117" s="973"/>
      <c r="AM117" s="973"/>
      <c r="AN117" s="973"/>
      <c r="AO117" s="974"/>
      <c r="AP117" s="976"/>
      <c r="AQ117" s="977"/>
      <c r="AR117" s="977"/>
      <c r="AS117" s="977"/>
      <c r="AT117" s="978"/>
      <c r="AU117" s="902"/>
      <c r="AV117" s="903"/>
      <c r="AW117" s="903"/>
      <c r="AX117" s="903"/>
      <c r="AY117" s="903"/>
      <c r="AZ117" s="968" t="s">
        <v>396</v>
      </c>
      <c r="BA117" s="969"/>
      <c r="BB117" s="969"/>
      <c r="BC117" s="969"/>
      <c r="BD117" s="969"/>
      <c r="BE117" s="969"/>
      <c r="BF117" s="969"/>
      <c r="BG117" s="969"/>
      <c r="BH117" s="969"/>
      <c r="BI117" s="969"/>
      <c r="BJ117" s="969"/>
      <c r="BK117" s="969"/>
      <c r="BL117" s="969"/>
      <c r="BM117" s="969"/>
      <c r="BN117" s="969"/>
      <c r="BO117" s="969"/>
      <c r="BP117" s="970"/>
      <c r="BQ117" s="919" t="s">
        <v>61</v>
      </c>
      <c r="BR117" s="920"/>
      <c r="BS117" s="920"/>
      <c r="BT117" s="920"/>
      <c r="BU117" s="920"/>
      <c r="BV117" s="920" t="s">
        <v>61</v>
      </c>
      <c r="BW117" s="920"/>
      <c r="BX117" s="920"/>
      <c r="BY117" s="920"/>
      <c r="BZ117" s="920"/>
      <c r="CA117" s="920" t="s">
        <v>61</v>
      </c>
      <c r="CB117" s="920"/>
      <c r="CC117" s="920"/>
      <c r="CD117" s="920"/>
      <c r="CE117" s="920"/>
      <c r="CF117" s="914" t="s">
        <v>61</v>
      </c>
      <c r="CG117" s="915"/>
      <c r="CH117" s="915"/>
      <c r="CI117" s="915"/>
      <c r="CJ117" s="915"/>
      <c r="CK117" s="942"/>
      <c r="CL117" s="943"/>
      <c r="CM117" s="916" t="s">
        <v>397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2" t="s">
        <v>61</v>
      </c>
      <c r="DH117" s="953"/>
      <c r="DI117" s="953"/>
      <c r="DJ117" s="953"/>
      <c r="DK117" s="954"/>
      <c r="DL117" s="955" t="s">
        <v>61</v>
      </c>
      <c r="DM117" s="953"/>
      <c r="DN117" s="953"/>
      <c r="DO117" s="953"/>
      <c r="DP117" s="954"/>
      <c r="DQ117" s="955" t="s">
        <v>61</v>
      </c>
      <c r="DR117" s="953"/>
      <c r="DS117" s="953"/>
      <c r="DT117" s="953"/>
      <c r="DU117" s="954"/>
      <c r="DV117" s="956" t="s">
        <v>61</v>
      </c>
      <c r="DW117" s="957"/>
      <c r="DX117" s="957"/>
      <c r="DY117" s="957"/>
      <c r="DZ117" s="958"/>
    </row>
    <row r="118" spans="1:130" s="89" customFormat="1" ht="26.25" customHeight="1" x14ac:dyDescent="0.15">
      <c r="A118" s="906" t="s">
        <v>370</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367</v>
      </c>
      <c r="AB118" s="887"/>
      <c r="AC118" s="887"/>
      <c r="AD118" s="887"/>
      <c r="AE118" s="888"/>
      <c r="AF118" s="886" t="s">
        <v>368</v>
      </c>
      <c r="AG118" s="887"/>
      <c r="AH118" s="887"/>
      <c r="AI118" s="887"/>
      <c r="AJ118" s="888"/>
      <c r="AK118" s="886" t="s">
        <v>238</v>
      </c>
      <c r="AL118" s="887"/>
      <c r="AM118" s="887"/>
      <c r="AN118" s="887"/>
      <c r="AO118" s="888"/>
      <c r="AP118" s="964" t="s">
        <v>369</v>
      </c>
      <c r="AQ118" s="965"/>
      <c r="AR118" s="965"/>
      <c r="AS118" s="965"/>
      <c r="AT118" s="966"/>
      <c r="AU118" s="902"/>
      <c r="AV118" s="903"/>
      <c r="AW118" s="903"/>
      <c r="AX118" s="903"/>
      <c r="AY118" s="903"/>
      <c r="AZ118" s="967" t="s">
        <v>398</v>
      </c>
      <c r="BA118" s="959"/>
      <c r="BB118" s="959"/>
      <c r="BC118" s="959"/>
      <c r="BD118" s="959"/>
      <c r="BE118" s="959"/>
      <c r="BF118" s="959"/>
      <c r="BG118" s="959"/>
      <c r="BH118" s="959"/>
      <c r="BI118" s="959"/>
      <c r="BJ118" s="959"/>
      <c r="BK118" s="959"/>
      <c r="BL118" s="959"/>
      <c r="BM118" s="959"/>
      <c r="BN118" s="959"/>
      <c r="BO118" s="959"/>
      <c r="BP118" s="960"/>
      <c r="BQ118" s="993" t="s">
        <v>61</v>
      </c>
      <c r="BR118" s="994"/>
      <c r="BS118" s="994"/>
      <c r="BT118" s="994"/>
      <c r="BU118" s="994"/>
      <c r="BV118" s="994" t="s">
        <v>61</v>
      </c>
      <c r="BW118" s="994"/>
      <c r="BX118" s="994"/>
      <c r="BY118" s="994"/>
      <c r="BZ118" s="994"/>
      <c r="CA118" s="994" t="s">
        <v>61</v>
      </c>
      <c r="CB118" s="994"/>
      <c r="CC118" s="994"/>
      <c r="CD118" s="994"/>
      <c r="CE118" s="994"/>
      <c r="CF118" s="914" t="s">
        <v>61</v>
      </c>
      <c r="CG118" s="915"/>
      <c r="CH118" s="915"/>
      <c r="CI118" s="915"/>
      <c r="CJ118" s="915"/>
      <c r="CK118" s="942"/>
      <c r="CL118" s="943"/>
      <c r="CM118" s="916" t="s">
        <v>399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2" t="s">
        <v>61</v>
      </c>
      <c r="DH118" s="953"/>
      <c r="DI118" s="953"/>
      <c r="DJ118" s="953"/>
      <c r="DK118" s="954"/>
      <c r="DL118" s="955" t="s">
        <v>61</v>
      </c>
      <c r="DM118" s="953"/>
      <c r="DN118" s="953"/>
      <c r="DO118" s="953"/>
      <c r="DP118" s="954"/>
      <c r="DQ118" s="955" t="s">
        <v>61</v>
      </c>
      <c r="DR118" s="953"/>
      <c r="DS118" s="953"/>
      <c r="DT118" s="953"/>
      <c r="DU118" s="954"/>
      <c r="DV118" s="956" t="s">
        <v>61</v>
      </c>
      <c r="DW118" s="957"/>
      <c r="DX118" s="957"/>
      <c r="DY118" s="957"/>
      <c r="DZ118" s="958"/>
    </row>
    <row r="119" spans="1:130" s="89" customFormat="1" ht="26.25" customHeight="1" x14ac:dyDescent="0.15">
      <c r="A119" s="1056" t="s">
        <v>374</v>
      </c>
      <c r="B119" s="941"/>
      <c r="C119" s="923" t="s">
        <v>375</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93" t="s">
        <v>61</v>
      </c>
      <c r="AB119" s="894"/>
      <c r="AC119" s="894"/>
      <c r="AD119" s="894"/>
      <c r="AE119" s="895"/>
      <c r="AF119" s="896" t="s">
        <v>61</v>
      </c>
      <c r="AG119" s="894"/>
      <c r="AH119" s="894"/>
      <c r="AI119" s="894"/>
      <c r="AJ119" s="895"/>
      <c r="AK119" s="896" t="s">
        <v>61</v>
      </c>
      <c r="AL119" s="894"/>
      <c r="AM119" s="894"/>
      <c r="AN119" s="894"/>
      <c r="AO119" s="895"/>
      <c r="AP119" s="897" t="s">
        <v>61</v>
      </c>
      <c r="AQ119" s="898"/>
      <c r="AR119" s="898"/>
      <c r="AS119" s="898"/>
      <c r="AT119" s="899"/>
      <c r="AU119" s="904"/>
      <c r="AV119" s="905"/>
      <c r="AW119" s="905"/>
      <c r="AX119" s="905"/>
      <c r="AY119" s="905"/>
      <c r="AZ119" s="110" t="s">
        <v>119</v>
      </c>
      <c r="BA119" s="110"/>
      <c r="BB119" s="110"/>
      <c r="BC119" s="110"/>
      <c r="BD119" s="110"/>
      <c r="BE119" s="110"/>
      <c r="BF119" s="110"/>
      <c r="BG119" s="110"/>
      <c r="BH119" s="110"/>
      <c r="BI119" s="110"/>
      <c r="BJ119" s="110"/>
      <c r="BK119" s="110"/>
      <c r="BL119" s="110"/>
      <c r="BM119" s="110"/>
      <c r="BN119" s="110"/>
      <c r="BO119" s="971" t="s">
        <v>400</v>
      </c>
      <c r="BP119" s="999"/>
      <c r="BQ119" s="993">
        <v>16562646</v>
      </c>
      <c r="BR119" s="994"/>
      <c r="BS119" s="994"/>
      <c r="BT119" s="994"/>
      <c r="BU119" s="994"/>
      <c r="BV119" s="994">
        <v>15600690</v>
      </c>
      <c r="BW119" s="994"/>
      <c r="BX119" s="994"/>
      <c r="BY119" s="994"/>
      <c r="BZ119" s="994"/>
      <c r="CA119" s="994">
        <v>14549251</v>
      </c>
      <c r="CB119" s="994"/>
      <c r="CC119" s="994"/>
      <c r="CD119" s="994"/>
      <c r="CE119" s="994"/>
      <c r="CF119" s="995"/>
      <c r="CG119" s="996"/>
      <c r="CH119" s="996"/>
      <c r="CI119" s="996"/>
      <c r="CJ119" s="997"/>
      <c r="CK119" s="944"/>
      <c r="CL119" s="945"/>
      <c r="CM119" s="967" t="s">
        <v>401</v>
      </c>
      <c r="CN119" s="959"/>
      <c r="CO119" s="959"/>
      <c r="CP119" s="959"/>
      <c r="CQ119" s="959"/>
      <c r="CR119" s="959"/>
      <c r="CS119" s="959"/>
      <c r="CT119" s="959"/>
      <c r="CU119" s="959"/>
      <c r="CV119" s="959"/>
      <c r="CW119" s="959"/>
      <c r="CX119" s="959"/>
      <c r="CY119" s="959"/>
      <c r="CZ119" s="959"/>
      <c r="DA119" s="959"/>
      <c r="DB119" s="959"/>
      <c r="DC119" s="959"/>
      <c r="DD119" s="959"/>
      <c r="DE119" s="959"/>
      <c r="DF119" s="960"/>
      <c r="DG119" s="998">
        <v>7163</v>
      </c>
      <c r="DH119" s="980"/>
      <c r="DI119" s="980"/>
      <c r="DJ119" s="980"/>
      <c r="DK119" s="981"/>
      <c r="DL119" s="979">
        <v>5862</v>
      </c>
      <c r="DM119" s="980"/>
      <c r="DN119" s="980"/>
      <c r="DO119" s="980"/>
      <c r="DP119" s="981"/>
      <c r="DQ119" s="979">
        <v>4561</v>
      </c>
      <c r="DR119" s="980"/>
      <c r="DS119" s="980"/>
      <c r="DT119" s="980"/>
      <c r="DU119" s="981"/>
      <c r="DV119" s="982">
        <v>0.1</v>
      </c>
      <c r="DW119" s="983"/>
      <c r="DX119" s="983"/>
      <c r="DY119" s="983"/>
      <c r="DZ119" s="984"/>
    </row>
    <row r="120" spans="1:130" s="89" customFormat="1" ht="26.25" customHeight="1" x14ac:dyDescent="0.15">
      <c r="A120" s="1057"/>
      <c r="B120" s="943"/>
      <c r="C120" s="916" t="s">
        <v>378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2" t="s">
        <v>61</v>
      </c>
      <c r="AB120" s="953"/>
      <c r="AC120" s="953"/>
      <c r="AD120" s="953"/>
      <c r="AE120" s="954"/>
      <c r="AF120" s="955" t="s">
        <v>61</v>
      </c>
      <c r="AG120" s="953"/>
      <c r="AH120" s="953"/>
      <c r="AI120" s="953"/>
      <c r="AJ120" s="954"/>
      <c r="AK120" s="955" t="s">
        <v>61</v>
      </c>
      <c r="AL120" s="953"/>
      <c r="AM120" s="953"/>
      <c r="AN120" s="953"/>
      <c r="AO120" s="954"/>
      <c r="AP120" s="956" t="s">
        <v>61</v>
      </c>
      <c r="AQ120" s="957"/>
      <c r="AR120" s="957"/>
      <c r="AS120" s="957"/>
      <c r="AT120" s="958"/>
      <c r="AU120" s="985" t="s">
        <v>402</v>
      </c>
      <c r="AV120" s="986"/>
      <c r="AW120" s="986"/>
      <c r="AX120" s="986"/>
      <c r="AY120" s="987"/>
      <c r="AZ120" s="923" t="s">
        <v>403</v>
      </c>
      <c r="BA120" s="891"/>
      <c r="BB120" s="891"/>
      <c r="BC120" s="891"/>
      <c r="BD120" s="891"/>
      <c r="BE120" s="891"/>
      <c r="BF120" s="891"/>
      <c r="BG120" s="891"/>
      <c r="BH120" s="891"/>
      <c r="BI120" s="891"/>
      <c r="BJ120" s="891"/>
      <c r="BK120" s="891"/>
      <c r="BL120" s="891"/>
      <c r="BM120" s="891"/>
      <c r="BN120" s="891"/>
      <c r="BO120" s="891"/>
      <c r="BP120" s="892"/>
      <c r="BQ120" s="924">
        <v>4192532</v>
      </c>
      <c r="BR120" s="925"/>
      <c r="BS120" s="925"/>
      <c r="BT120" s="925"/>
      <c r="BU120" s="925"/>
      <c r="BV120" s="925">
        <v>5154146</v>
      </c>
      <c r="BW120" s="925"/>
      <c r="BX120" s="925"/>
      <c r="BY120" s="925"/>
      <c r="BZ120" s="925"/>
      <c r="CA120" s="925">
        <v>5411922</v>
      </c>
      <c r="CB120" s="925"/>
      <c r="CC120" s="925"/>
      <c r="CD120" s="925"/>
      <c r="CE120" s="925"/>
      <c r="CF120" s="938">
        <v>92.9</v>
      </c>
      <c r="CG120" s="939"/>
      <c r="CH120" s="939"/>
      <c r="CI120" s="939"/>
      <c r="CJ120" s="939"/>
      <c r="CK120" s="1000" t="s">
        <v>404</v>
      </c>
      <c r="CL120" s="1001"/>
      <c r="CM120" s="1001"/>
      <c r="CN120" s="1001"/>
      <c r="CO120" s="1002"/>
      <c r="CP120" s="1008" t="s">
        <v>339</v>
      </c>
      <c r="CQ120" s="1009"/>
      <c r="CR120" s="1009"/>
      <c r="CS120" s="1009"/>
      <c r="CT120" s="1009"/>
      <c r="CU120" s="1009"/>
      <c r="CV120" s="1009"/>
      <c r="CW120" s="1009"/>
      <c r="CX120" s="1009"/>
      <c r="CY120" s="1009"/>
      <c r="CZ120" s="1009"/>
      <c r="DA120" s="1009"/>
      <c r="DB120" s="1009"/>
      <c r="DC120" s="1009"/>
      <c r="DD120" s="1009"/>
      <c r="DE120" s="1009"/>
      <c r="DF120" s="1010"/>
      <c r="DG120" s="924">
        <v>5342674</v>
      </c>
      <c r="DH120" s="925"/>
      <c r="DI120" s="925"/>
      <c r="DJ120" s="925"/>
      <c r="DK120" s="925"/>
      <c r="DL120" s="925">
        <v>4962749</v>
      </c>
      <c r="DM120" s="925"/>
      <c r="DN120" s="925"/>
      <c r="DO120" s="925"/>
      <c r="DP120" s="925"/>
      <c r="DQ120" s="925">
        <v>4573620</v>
      </c>
      <c r="DR120" s="925"/>
      <c r="DS120" s="925"/>
      <c r="DT120" s="925"/>
      <c r="DU120" s="925"/>
      <c r="DV120" s="926">
        <v>78.5</v>
      </c>
      <c r="DW120" s="926"/>
      <c r="DX120" s="926"/>
      <c r="DY120" s="926"/>
      <c r="DZ120" s="927"/>
    </row>
    <row r="121" spans="1:130" s="89" customFormat="1" ht="26.25" customHeight="1" x14ac:dyDescent="0.15">
      <c r="A121" s="1057"/>
      <c r="B121" s="943"/>
      <c r="C121" s="968" t="s">
        <v>405</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2" t="s">
        <v>61</v>
      </c>
      <c r="AB121" s="953"/>
      <c r="AC121" s="953"/>
      <c r="AD121" s="953"/>
      <c r="AE121" s="954"/>
      <c r="AF121" s="955" t="s">
        <v>61</v>
      </c>
      <c r="AG121" s="953"/>
      <c r="AH121" s="953"/>
      <c r="AI121" s="953"/>
      <c r="AJ121" s="954"/>
      <c r="AK121" s="955" t="s">
        <v>61</v>
      </c>
      <c r="AL121" s="953"/>
      <c r="AM121" s="953"/>
      <c r="AN121" s="953"/>
      <c r="AO121" s="954"/>
      <c r="AP121" s="956" t="s">
        <v>61</v>
      </c>
      <c r="AQ121" s="957"/>
      <c r="AR121" s="957"/>
      <c r="AS121" s="957"/>
      <c r="AT121" s="958"/>
      <c r="AU121" s="988"/>
      <c r="AV121" s="989"/>
      <c r="AW121" s="989"/>
      <c r="AX121" s="989"/>
      <c r="AY121" s="990"/>
      <c r="AZ121" s="916" t="s">
        <v>406</v>
      </c>
      <c r="BA121" s="917"/>
      <c r="BB121" s="917"/>
      <c r="BC121" s="917"/>
      <c r="BD121" s="917"/>
      <c r="BE121" s="917"/>
      <c r="BF121" s="917"/>
      <c r="BG121" s="917"/>
      <c r="BH121" s="917"/>
      <c r="BI121" s="917"/>
      <c r="BJ121" s="917"/>
      <c r="BK121" s="917"/>
      <c r="BL121" s="917"/>
      <c r="BM121" s="917"/>
      <c r="BN121" s="917"/>
      <c r="BO121" s="917"/>
      <c r="BP121" s="918"/>
      <c r="BQ121" s="919">
        <v>164945</v>
      </c>
      <c r="BR121" s="920"/>
      <c r="BS121" s="920"/>
      <c r="BT121" s="920"/>
      <c r="BU121" s="920"/>
      <c r="BV121" s="920">
        <v>116775</v>
      </c>
      <c r="BW121" s="920"/>
      <c r="BX121" s="920"/>
      <c r="BY121" s="920"/>
      <c r="BZ121" s="920"/>
      <c r="CA121" s="920">
        <v>84026</v>
      </c>
      <c r="CB121" s="920"/>
      <c r="CC121" s="920"/>
      <c r="CD121" s="920"/>
      <c r="CE121" s="920"/>
      <c r="CF121" s="914">
        <v>1.4</v>
      </c>
      <c r="CG121" s="915"/>
      <c r="CH121" s="915"/>
      <c r="CI121" s="915"/>
      <c r="CJ121" s="915"/>
      <c r="CK121" s="1003"/>
      <c r="CL121" s="1004"/>
      <c r="CM121" s="1004"/>
      <c r="CN121" s="1004"/>
      <c r="CO121" s="1005"/>
      <c r="CP121" s="1013" t="s">
        <v>341</v>
      </c>
      <c r="CQ121" s="1014"/>
      <c r="CR121" s="1014"/>
      <c r="CS121" s="1014"/>
      <c r="CT121" s="1014"/>
      <c r="CU121" s="1014"/>
      <c r="CV121" s="1014"/>
      <c r="CW121" s="1014"/>
      <c r="CX121" s="1014"/>
      <c r="CY121" s="1014"/>
      <c r="CZ121" s="1014"/>
      <c r="DA121" s="1014"/>
      <c r="DB121" s="1014"/>
      <c r="DC121" s="1014"/>
      <c r="DD121" s="1014"/>
      <c r="DE121" s="1014"/>
      <c r="DF121" s="1015"/>
      <c r="DG121" s="919">
        <v>406145</v>
      </c>
      <c r="DH121" s="920"/>
      <c r="DI121" s="920"/>
      <c r="DJ121" s="920"/>
      <c r="DK121" s="920"/>
      <c r="DL121" s="920">
        <v>362644</v>
      </c>
      <c r="DM121" s="920"/>
      <c r="DN121" s="920"/>
      <c r="DO121" s="920"/>
      <c r="DP121" s="920"/>
      <c r="DQ121" s="920">
        <v>378048</v>
      </c>
      <c r="DR121" s="920"/>
      <c r="DS121" s="920"/>
      <c r="DT121" s="920"/>
      <c r="DU121" s="920"/>
      <c r="DV121" s="921">
        <v>6.5</v>
      </c>
      <c r="DW121" s="921"/>
      <c r="DX121" s="921"/>
      <c r="DY121" s="921"/>
      <c r="DZ121" s="922"/>
    </row>
    <row r="122" spans="1:130" s="89" customFormat="1" ht="26.25" customHeight="1" x14ac:dyDescent="0.15">
      <c r="A122" s="1057"/>
      <c r="B122" s="943"/>
      <c r="C122" s="916" t="s">
        <v>388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2" t="s">
        <v>61</v>
      </c>
      <c r="AB122" s="953"/>
      <c r="AC122" s="953"/>
      <c r="AD122" s="953"/>
      <c r="AE122" s="954"/>
      <c r="AF122" s="955" t="s">
        <v>61</v>
      </c>
      <c r="AG122" s="953"/>
      <c r="AH122" s="953"/>
      <c r="AI122" s="953"/>
      <c r="AJ122" s="954"/>
      <c r="AK122" s="955" t="s">
        <v>61</v>
      </c>
      <c r="AL122" s="953"/>
      <c r="AM122" s="953"/>
      <c r="AN122" s="953"/>
      <c r="AO122" s="954"/>
      <c r="AP122" s="956" t="s">
        <v>61</v>
      </c>
      <c r="AQ122" s="957"/>
      <c r="AR122" s="957"/>
      <c r="AS122" s="957"/>
      <c r="AT122" s="958"/>
      <c r="AU122" s="988"/>
      <c r="AV122" s="989"/>
      <c r="AW122" s="989"/>
      <c r="AX122" s="989"/>
      <c r="AY122" s="990"/>
      <c r="AZ122" s="967" t="s">
        <v>407</v>
      </c>
      <c r="BA122" s="959"/>
      <c r="BB122" s="959"/>
      <c r="BC122" s="959"/>
      <c r="BD122" s="959"/>
      <c r="BE122" s="959"/>
      <c r="BF122" s="959"/>
      <c r="BG122" s="959"/>
      <c r="BH122" s="959"/>
      <c r="BI122" s="959"/>
      <c r="BJ122" s="959"/>
      <c r="BK122" s="959"/>
      <c r="BL122" s="959"/>
      <c r="BM122" s="959"/>
      <c r="BN122" s="959"/>
      <c r="BO122" s="959"/>
      <c r="BP122" s="960"/>
      <c r="BQ122" s="993">
        <v>11980612</v>
      </c>
      <c r="BR122" s="994"/>
      <c r="BS122" s="994"/>
      <c r="BT122" s="994"/>
      <c r="BU122" s="994"/>
      <c r="BV122" s="994">
        <v>11324042</v>
      </c>
      <c r="BW122" s="994"/>
      <c r="BX122" s="994"/>
      <c r="BY122" s="994"/>
      <c r="BZ122" s="994"/>
      <c r="CA122" s="994">
        <v>10684703</v>
      </c>
      <c r="CB122" s="994"/>
      <c r="CC122" s="994"/>
      <c r="CD122" s="994"/>
      <c r="CE122" s="994"/>
      <c r="CF122" s="1011">
        <v>183.4</v>
      </c>
      <c r="CG122" s="1012"/>
      <c r="CH122" s="1012"/>
      <c r="CI122" s="1012"/>
      <c r="CJ122" s="1012"/>
      <c r="CK122" s="1003"/>
      <c r="CL122" s="1004"/>
      <c r="CM122" s="1004"/>
      <c r="CN122" s="1004"/>
      <c r="CO122" s="1005"/>
      <c r="CP122" s="1013" t="s">
        <v>337</v>
      </c>
      <c r="CQ122" s="1014"/>
      <c r="CR122" s="1014"/>
      <c r="CS122" s="1014"/>
      <c r="CT122" s="1014"/>
      <c r="CU122" s="1014"/>
      <c r="CV122" s="1014"/>
      <c r="CW122" s="1014"/>
      <c r="CX122" s="1014"/>
      <c r="CY122" s="1014"/>
      <c r="CZ122" s="1014"/>
      <c r="DA122" s="1014"/>
      <c r="DB122" s="1014"/>
      <c r="DC122" s="1014"/>
      <c r="DD122" s="1014"/>
      <c r="DE122" s="1014"/>
      <c r="DF122" s="1015"/>
      <c r="DG122" s="919">
        <v>43428</v>
      </c>
      <c r="DH122" s="920"/>
      <c r="DI122" s="920"/>
      <c r="DJ122" s="920"/>
      <c r="DK122" s="920"/>
      <c r="DL122" s="920">
        <v>64872</v>
      </c>
      <c r="DM122" s="920"/>
      <c r="DN122" s="920"/>
      <c r="DO122" s="920"/>
      <c r="DP122" s="920"/>
      <c r="DQ122" s="920">
        <v>116744</v>
      </c>
      <c r="DR122" s="920"/>
      <c r="DS122" s="920"/>
      <c r="DT122" s="920"/>
      <c r="DU122" s="920"/>
      <c r="DV122" s="921">
        <v>2</v>
      </c>
      <c r="DW122" s="921"/>
      <c r="DX122" s="921"/>
      <c r="DY122" s="921"/>
      <c r="DZ122" s="922"/>
    </row>
    <row r="123" spans="1:130" s="89" customFormat="1" ht="26.25" customHeight="1" x14ac:dyDescent="0.15">
      <c r="A123" s="1057"/>
      <c r="B123" s="943"/>
      <c r="C123" s="916" t="s">
        <v>394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2" t="s">
        <v>61</v>
      </c>
      <c r="AB123" s="953"/>
      <c r="AC123" s="953"/>
      <c r="AD123" s="953"/>
      <c r="AE123" s="954"/>
      <c r="AF123" s="955" t="s">
        <v>61</v>
      </c>
      <c r="AG123" s="953"/>
      <c r="AH123" s="953"/>
      <c r="AI123" s="953"/>
      <c r="AJ123" s="954"/>
      <c r="AK123" s="955" t="s">
        <v>61</v>
      </c>
      <c r="AL123" s="953"/>
      <c r="AM123" s="953"/>
      <c r="AN123" s="953"/>
      <c r="AO123" s="954"/>
      <c r="AP123" s="956" t="s">
        <v>61</v>
      </c>
      <c r="AQ123" s="957"/>
      <c r="AR123" s="957"/>
      <c r="AS123" s="957"/>
      <c r="AT123" s="958"/>
      <c r="AU123" s="991"/>
      <c r="AV123" s="992"/>
      <c r="AW123" s="992"/>
      <c r="AX123" s="992"/>
      <c r="AY123" s="992"/>
      <c r="AZ123" s="110" t="s">
        <v>119</v>
      </c>
      <c r="BA123" s="110"/>
      <c r="BB123" s="110"/>
      <c r="BC123" s="110"/>
      <c r="BD123" s="110"/>
      <c r="BE123" s="110"/>
      <c r="BF123" s="110"/>
      <c r="BG123" s="110"/>
      <c r="BH123" s="110"/>
      <c r="BI123" s="110"/>
      <c r="BJ123" s="110"/>
      <c r="BK123" s="110"/>
      <c r="BL123" s="110"/>
      <c r="BM123" s="110"/>
      <c r="BN123" s="110"/>
      <c r="BO123" s="971" t="s">
        <v>408</v>
      </c>
      <c r="BP123" s="999"/>
      <c r="BQ123" s="1029">
        <v>16338089</v>
      </c>
      <c r="BR123" s="1030"/>
      <c r="BS123" s="1030"/>
      <c r="BT123" s="1030"/>
      <c r="BU123" s="1030"/>
      <c r="BV123" s="1030">
        <v>16594963</v>
      </c>
      <c r="BW123" s="1030"/>
      <c r="BX123" s="1030"/>
      <c r="BY123" s="1030"/>
      <c r="BZ123" s="1030"/>
      <c r="CA123" s="1030">
        <v>16180651</v>
      </c>
      <c r="CB123" s="1030"/>
      <c r="CC123" s="1030"/>
      <c r="CD123" s="1030"/>
      <c r="CE123" s="1030"/>
      <c r="CF123" s="995"/>
      <c r="CG123" s="996"/>
      <c r="CH123" s="996"/>
      <c r="CI123" s="996"/>
      <c r="CJ123" s="997"/>
      <c r="CK123" s="1003"/>
      <c r="CL123" s="1004"/>
      <c r="CM123" s="1004"/>
      <c r="CN123" s="1004"/>
      <c r="CO123" s="1005"/>
      <c r="CP123" s="1013" t="s">
        <v>335</v>
      </c>
      <c r="CQ123" s="1014"/>
      <c r="CR123" s="1014"/>
      <c r="CS123" s="1014"/>
      <c r="CT123" s="1014"/>
      <c r="CU123" s="1014"/>
      <c r="CV123" s="1014"/>
      <c r="CW123" s="1014"/>
      <c r="CX123" s="1014"/>
      <c r="CY123" s="1014"/>
      <c r="CZ123" s="1014"/>
      <c r="DA123" s="1014"/>
      <c r="DB123" s="1014"/>
      <c r="DC123" s="1014"/>
      <c r="DD123" s="1014"/>
      <c r="DE123" s="1014"/>
      <c r="DF123" s="1015"/>
      <c r="DG123" s="952" t="s">
        <v>61</v>
      </c>
      <c r="DH123" s="953"/>
      <c r="DI123" s="953"/>
      <c r="DJ123" s="953"/>
      <c r="DK123" s="954"/>
      <c r="DL123" s="955" t="s">
        <v>61</v>
      </c>
      <c r="DM123" s="953"/>
      <c r="DN123" s="953"/>
      <c r="DO123" s="953"/>
      <c r="DP123" s="954"/>
      <c r="DQ123" s="955" t="s">
        <v>61</v>
      </c>
      <c r="DR123" s="953"/>
      <c r="DS123" s="953"/>
      <c r="DT123" s="953"/>
      <c r="DU123" s="954"/>
      <c r="DV123" s="956" t="s">
        <v>61</v>
      </c>
      <c r="DW123" s="957"/>
      <c r="DX123" s="957"/>
      <c r="DY123" s="957"/>
      <c r="DZ123" s="958"/>
    </row>
    <row r="124" spans="1:130" s="89" customFormat="1" ht="26.25" customHeight="1" thickBot="1" x14ac:dyDescent="0.2">
      <c r="A124" s="1057"/>
      <c r="B124" s="943"/>
      <c r="C124" s="916" t="s">
        <v>397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2" t="s">
        <v>61</v>
      </c>
      <c r="AB124" s="953"/>
      <c r="AC124" s="953"/>
      <c r="AD124" s="953"/>
      <c r="AE124" s="954"/>
      <c r="AF124" s="955" t="s">
        <v>61</v>
      </c>
      <c r="AG124" s="953"/>
      <c r="AH124" s="953"/>
      <c r="AI124" s="953"/>
      <c r="AJ124" s="954"/>
      <c r="AK124" s="955" t="s">
        <v>61</v>
      </c>
      <c r="AL124" s="953"/>
      <c r="AM124" s="953"/>
      <c r="AN124" s="953"/>
      <c r="AO124" s="954"/>
      <c r="AP124" s="956" t="s">
        <v>61</v>
      </c>
      <c r="AQ124" s="957"/>
      <c r="AR124" s="957"/>
      <c r="AS124" s="957"/>
      <c r="AT124" s="958"/>
      <c r="AU124" s="1025" t="s">
        <v>409</v>
      </c>
      <c r="AV124" s="1026"/>
      <c r="AW124" s="1026"/>
      <c r="AX124" s="1026"/>
      <c r="AY124" s="1026"/>
      <c r="AZ124" s="1026"/>
      <c r="BA124" s="1026"/>
      <c r="BB124" s="1026"/>
      <c r="BC124" s="1026"/>
      <c r="BD124" s="1026"/>
      <c r="BE124" s="1026"/>
      <c r="BF124" s="1026"/>
      <c r="BG124" s="1026"/>
      <c r="BH124" s="1026"/>
      <c r="BI124" s="1026"/>
      <c r="BJ124" s="1026"/>
      <c r="BK124" s="1026"/>
      <c r="BL124" s="1026"/>
      <c r="BM124" s="1026"/>
      <c r="BN124" s="1026"/>
      <c r="BO124" s="1026"/>
      <c r="BP124" s="1027"/>
      <c r="BQ124" s="1028">
        <v>4</v>
      </c>
      <c r="BR124" s="1021"/>
      <c r="BS124" s="1021"/>
      <c r="BT124" s="1021"/>
      <c r="BU124" s="1021"/>
      <c r="BV124" s="1021" t="s">
        <v>61</v>
      </c>
      <c r="BW124" s="1021"/>
      <c r="BX124" s="1021"/>
      <c r="BY124" s="1021"/>
      <c r="BZ124" s="1021"/>
      <c r="CA124" s="1021" t="s">
        <v>61</v>
      </c>
      <c r="CB124" s="1021"/>
      <c r="CC124" s="1021"/>
      <c r="CD124" s="1021"/>
      <c r="CE124" s="1021"/>
      <c r="CF124" s="1022"/>
      <c r="CG124" s="1023"/>
      <c r="CH124" s="1023"/>
      <c r="CI124" s="1023"/>
      <c r="CJ124" s="1024"/>
      <c r="CK124" s="1006"/>
      <c r="CL124" s="1006"/>
      <c r="CM124" s="1006"/>
      <c r="CN124" s="1006"/>
      <c r="CO124" s="1007"/>
      <c r="CP124" s="1013" t="s">
        <v>410</v>
      </c>
      <c r="CQ124" s="1014"/>
      <c r="CR124" s="1014"/>
      <c r="CS124" s="1014"/>
      <c r="CT124" s="1014"/>
      <c r="CU124" s="1014"/>
      <c r="CV124" s="1014"/>
      <c r="CW124" s="1014"/>
      <c r="CX124" s="1014"/>
      <c r="CY124" s="1014"/>
      <c r="CZ124" s="1014"/>
      <c r="DA124" s="1014"/>
      <c r="DB124" s="1014"/>
      <c r="DC124" s="1014"/>
      <c r="DD124" s="1014"/>
      <c r="DE124" s="1014"/>
      <c r="DF124" s="1015"/>
      <c r="DG124" s="998" t="s">
        <v>61</v>
      </c>
      <c r="DH124" s="980"/>
      <c r="DI124" s="980"/>
      <c r="DJ124" s="980"/>
      <c r="DK124" s="981"/>
      <c r="DL124" s="979" t="s">
        <v>61</v>
      </c>
      <c r="DM124" s="980"/>
      <c r="DN124" s="980"/>
      <c r="DO124" s="980"/>
      <c r="DP124" s="981"/>
      <c r="DQ124" s="979" t="s">
        <v>61</v>
      </c>
      <c r="DR124" s="980"/>
      <c r="DS124" s="980"/>
      <c r="DT124" s="980"/>
      <c r="DU124" s="981"/>
      <c r="DV124" s="982" t="s">
        <v>61</v>
      </c>
      <c r="DW124" s="983"/>
      <c r="DX124" s="983"/>
      <c r="DY124" s="983"/>
      <c r="DZ124" s="984"/>
    </row>
    <row r="125" spans="1:130" s="89" customFormat="1" ht="26.25" customHeight="1" x14ac:dyDescent="0.15">
      <c r="A125" s="1057"/>
      <c r="B125" s="943"/>
      <c r="C125" s="916" t="s">
        <v>399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2" t="s">
        <v>61</v>
      </c>
      <c r="AB125" s="953"/>
      <c r="AC125" s="953"/>
      <c r="AD125" s="953"/>
      <c r="AE125" s="954"/>
      <c r="AF125" s="955" t="s">
        <v>61</v>
      </c>
      <c r="AG125" s="953"/>
      <c r="AH125" s="953"/>
      <c r="AI125" s="953"/>
      <c r="AJ125" s="954"/>
      <c r="AK125" s="955" t="s">
        <v>61</v>
      </c>
      <c r="AL125" s="953"/>
      <c r="AM125" s="953"/>
      <c r="AN125" s="953"/>
      <c r="AO125" s="954"/>
      <c r="AP125" s="956" t="s">
        <v>61</v>
      </c>
      <c r="AQ125" s="957"/>
      <c r="AR125" s="957"/>
      <c r="AS125" s="957"/>
      <c r="AT125" s="958"/>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1016" t="s">
        <v>411</v>
      </c>
      <c r="CL125" s="1001"/>
      <c r="CM125" s="1001"/>
      <c r="CN125" s="1001"/>
      <c r="CO125" s="1002"/>
      <c r="CP125" s="923" t="s">
        <v>412</v>
      </c>
      <c r="CQ125" s="891"/>
      <c r="CR125" s="891"/>
      <c r="CS125" s="891"/>
      <c r="CT125" s="891"/>
      <c r="CU125" s="891"/>
      <c r="CV125" s="891"/>
      <c r="CW125" s="891"/>
      <c r="CX125" s="891"/>
      <c r="CY125" s="891"/>
      <c r="CZ125" s="891"/>
      <c r="DA125" s="891"/>
      <c r="DB125" s="891"/>
      <c r="DC125" s="891"/>
      <c r="DD125" s="891"/>
      <c r="DE125" s="891"/>
      <c r="DF125" s="892"/>
      <c r="DG125" s="924" t="s">
        <v>61</v>
      </c>
      <c r="DH125" s="925"/>
      <c r="DI125" s="925"/>
      <c r="DJ125" s="925"/>
      <c r="DK125" s="925"/>
      <c r="DL125" s="925" t="s">
        <v>61</v>
      </c>
      <c r="DM125" s="925"/>
      <c r="DN125" s="925"/>
      <c r="DO125" s="925"/>
      <c r="DP125" s="925"/>
      <c r="DQ125" s="925" t="s">
        <v>61</v>
      </c>
      <c r="DR125" s="925"/>
      <c r="DS125" s="925"/>
      <c r="DT125" s="925"/>
      <c r="DU125" s="925"/>
      <c r="DV125" s="926" t="s">
        <v>61</v>
      </c>
      <c r="DW125" s="926"/>
      <c r="DX125" s="926"/>
      <c r="DY125" s="926"/>
      <c r="DZ125" s="927"/>
    </row>
    <row r="126" spans="1:130" s="89" customFormat="1" ht="26.25" customHeight="1" thickBot="1" x14ac:dyDescent="0.2">
      <c r="A126" s="1057"/>
      <c r="B126" s="943"/>
      <c r="C126" s="916" t="s">
        <v>401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2">
        <v>1305</v>
      </c>
      <c r="AB126" s="953"/>
      <c r="AC126" s="953"/>
      <c r="AD126" s="953"/>
      <c r="AE126" s="954"/>
      <c r="AF126" s="955">
        <v>1305</v>
      </c>
      <c r="AG126" s="953"/>
      <c r="AH126" s="953"/>
      <c r="AI126" s="953"/>
      <c r="AJ126" s="954"/>
      <c r="AK126" s="955">
        <v>1304</v>
      </c>
      <c r="AL126" s="953"/>
      <c r="AM126" s="953"/>
      <c r="AN126" s="953"/>
      <c r="AO126" s="954"/>
      <c r="AP126" s="956">
        <v>0</v>
      </c>
      <c r="AQ126" s="957"/>
      <c r="AR126" s="957"/>
      <c r="AS126" s="957"/>
      <c r="AT126" s="95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1017"/>
      <c r="CL126" s="1004"/>
      <c r="CM126" s="1004"/>
      <c r="CN126" s="1004"/>
      <c r="CO126" s="1005"/>
      <c r="CP126" s="916" t="s">
        <v>413</v>
      </c>
      <c r="CQ126" s="917"/>
      <c r="CR126" s="917"/>
      <c r="CS126" s="917"/>
      <c r="CT126" s="917"/>
      <c r="CU126" s="917"/>
      <c r="CV126" s="917"/>
      <c r="CW126" s="917"/>
      <c r="CX126" s="917"/>
      <c r="CY126" s="917"/>
      <c r="CZ126" s="917"/>
      <c r="DA126" s="917"/>
      <c r="DB126" s="917"/>
      <c r="DC126" s="917"/>
      <c r="DD126" s="917"/>
      <c r="DE126" s="917"/>
      <c r="DF126" s="918"/>
      <c r="DG126" s="919" t="s">
        <v>61</v>
      </c>
      <c r="DH126" s="920"/>
      <c r="DI126" s="920"/>
      <c r="DJ126" s="920"/>
      <c r="DK126" s="920"/>
      <c r="DL126" s="920" t="s">
        <v>61</v>
      </c>
      <c r="DM126" s="920"/>
      <c r="DN126" s="920"/>
      <c r="DO126" s="920"/>
      <c r="DP126" s="920"/>
      <c r="DQ126" s="920" t="s">
        <v>61</v>
      </c>
      <c r="DR126" s="920"/>
      <c r="DS126" s="920"/>
      <c r="DT126" s="920"/>
      <c r="DU126" s="920"/>
      <c r="DV126" s="921" t="s">
        <v>61</v>
      </c>
      <c r="DW126" s="921"/>
      <c r="DX126" s="921"/>
      <c r="DY126" s="921"/>
      <c r="DZ126" s="922"/>
    </row>
    <row r="127" spans="1:130" s="89" customFormat="1" ht="26.25" customHeight="1" x14ac:dyDescent="0.15">
      <c r="A127" s="1058"/>
      <c r="B127" s="945"/>
      <c r="C127" s="967" t="s">
        <v>414</v>
      </c>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60"/>
      <c r="AA127" s="952" t="s">
        <v>61</v>
      </c>
      <c r="AB127" s="953"/>
      <c r="AC127" s="953"/>
      <c r="AD127" s="953"/>
      <c r="AE127" s="954"/>
      <c r="AF127" s="955" t="s">
        <v>61</v>
      </c>
      <c r="AG127" s="953"/>
      <c r="AH127" s="953"/>
      <c r="AI127" s="953"/>
      <c r="AJ127" s="954"/>
      <c r="AK127" s="955" t="s">
        <v>61</v>
      </c>
      <c r="AL127" s="953"/>
      <c r="AM127" s="953"/>
      <c r="AN127" s="953"/>
      <c r="AO127" s="954"/>
      <c r="AP127" s="956" t="s">
        <v>61</v>
      </c>
      <c r="AQ127" s="957"/>
      <c r="AR127" s="957"/>
      <c r="AS127" s="957"/>
      <c r="AT127" s="958"/>
      <c r="AU127" s="91"/>
      <c r="AV127" s="91"/>
      <c r="AW127" s="91"/>
      <c r="AX127" s="1031" t="s">
        <v>415</v>
      </c>
      <c r="AY127" s="1032"/>
      <c r="AZ127" s="1032"/>
      <c r="BA127" s="1032"/>
      <c r="BB127" s="1032"/>
      <c r="BC127" s="1032"/>
      <c r="BD127" s="1032"/>
      <c r="BE127" s="1033"/>
      <c r="BF127" s="1034" t="s">
        <v>416</v>
      </c>
      <c r="BG127" s="1032"/>
      <c r="BH127" s="1032"/>
      <c r="BI127" s="1032"/>
      <c r="BJ127" s="1032"/>
      <c r="BK127" s="1032"/>
      <c r="BL127" s="1033"/>
      <c r="BM127" s="1034" t="s">
        <v>417</v>
      </c>
      <c r="BN127" s="1032"/>
      <c r="BO127" s="1032"/>
      <c r="BP127" s="1032"/>
      <c r="BQ127" s="1032"/>
      <c r="BR127" s="1032"/>
      <c r="BS127" s="1033"/>
      <c r="BT127" s="1034" t="s">
        <v>418</v>
      </c>
      <c r="BU127" s="1032"/>
      <c r="BV127" s="1032"/>
      <c r="BW127" s="1032"/>
      <c r="BX127" s="1032"/>
      <c r="BY127" s="1032"/>
      <c r="BZ127" s="1055"/>
      <c r="CA127" s="91"/>
      <c r="CB127" s="91"/>
      <c r="CC127" s="91"/>
      <c r="CD127" s="114"/>
      <c r="CE127" s="114"/>
      <c r="CF127" s="114"/>
      <c r="CG127" s="91"/>
      <c r="CH127" s="91"/>
      <c r="CI127" s="91"/>
      <c r="CJ127" s="113"/>
      <c r="CK127" s="1017"/>
      <c r="CL127" s="1004"/>
      <c r="CM127" s="1004"/>
      <c r="CN127" s="1004"/>
      <c r="CO127" s="1005"/>
      <c r="CP127" s="916" t="s">
        <v>419</v>
      </c>
      <c r="CQ127" s="917"/>
      <c r="CR127" s="917"/>
      <c r="CS127" s="917"/>
      <c r="CT127" s="917"/>
      <c r="CU127" s="917"/>
      <c r="CV127" s="917"/>
      <c r="CW127" s="917"/>
      <c r="CX127" s="917"/>
      <c r="CY127" s="917"/>
      <c r="CZ127" s="917"/>
      <c r="DA127" s="917"/>
      <c r="DB127" s="917"/>
      <c r="DC127" s="917"/>
      <c r="DD127" s="917"/>
      <c r="DE127" s="917"/>
      <c r="DF127" s="918"/>
      <c r="DG127" s="919" t="s">
        <v>61</v>
      </c>
      <c r="DH127" s="920"/>
      <c r="DI127" s="920"/>
      <c r="DJ127" s="920"/>
      <c r="DK127" s="920"/>
      <c r="DL127" s="920" t="s">
        <v>61</v>
      </c>
      <c r="DM127" s="920"/>
      <c r="DN127" s="920"/>
      <c r="DO127" s="920"/>
      <c r="DP127" s="920"/>
      <c r="DQ127" s="920" t="s">
        <v>61</v>
      </c>
      <c r="DR127" s="920"/>
      <c r="DS127" s="920"/>
      <c r="DT127" s="920"/>
      <c r="DU127" s="920"/>
      <c r="DV127" s="921" t="s">
        <v>61</v>
      </c>
      <c r="DW127" s="921"/>
      <c r="DX127" s="921"/>
      <c r="DY127" s="921"/>
      <c r="DZ127" s="922"/>
    </row>
    <row r="128" spans="1:130" s="89" customFormat="1" ht="26.25" customHeight="1" thickBot="1" x14ac:dyDescent="0.2">
      <c r="A128" s="1041" t="s">
        <v>420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421</v>
      </c>
      <c r="X128" s="1043"/>
      <c r="Y128" s="1043"/>
      <c r="Z128" s="1044"/>
      <c r="AA128" s="1045">
        <v>38158</v>
      </c>
      <c r="AB128" s="1046"/>
      <c r="AC128" s="1046"/>
      <c r="AD128" s="1046"/>
      <c r="AE128" s="1047"/>
      <c r="AF128" s="1048">
        <v>40652</v>
      </c>
      <c r="AG128" s="1046"/>
      <c r="AH128" s="1046"/>
      <c r="AI128" s="1046"/>
      <c r="AJ128" s="1047"/>
      <c r="AK128" s="1048">
        <v>38202</v>
      </c>
      <c r="AL128" s="1046"/>
      <c r="AM128" s="1046"/>
      <c r="AN128" s="1046"/>
      <c r="AO128" s="1047"/>
      <c r="AP128" s="1049"/>
      <c r="AQ128" s="1050"/>
      <c r="AR128" s="1050"/>
      <c r="AS128" s="1050"/>
      <c r="AT128" s="1051"/>
      <c r="AU128" s="91"/>
      <c r="AV128" s="91"/>
      <c r="AW128" s="91"/>
      <c r="AX128" s="890" t="s">
        <v>422</v>
      </c>
      <c r="AY128" s="891"/>
      <c r="AZ128" s="891"/>
      <c r="BA128" s="891"/>
      <c r="BB128" s="891"/>
      <c r="BC128" s="891"/>
      <c r="BD128" s="891"/>
      <c r="BE128" s="892"/>
      <c r="BF128" s="1052" t="s">
        <v>61</v>
      </c>
      <c r="BG128" s="1053"/>
      <c r="BH128" s="1053"/>
      <c r="BI128" s="1053"/>
      <c r="BJ128" s="1053"/>
      <c r="BK128" s="1053"/>
      <c r="BL128" s="1054"/>
      <c r="BM128" s="1052">
        <v>14.1</v>
      </c>
      <c r="BN128" s="1053"/>
      <c r="BO128" s="1053"/>
      <c r="BP128" s="1053"/>
      <c r="BQ128" s="1053"/>
      <c r="BR128" s="1053"/>
      <c r="BS128" s="1054"/>
      <c r="BT128" s="1052">
        <v>20</v>
      </c>
      <c r="BU128" s="1053"/>
      <c r="BV128" s="1053"/>
      <c r="BW128" s="1053"/>
      <c r="BX128" s="1053"/>
      <c r="BY128" s="1053"/>
      <c r="BZ128" s="1070"/>
      <c r="CA128" s="114"/>
      <c r="CB128" s="114"/>
      <c r="CC128" s="114"/>
      <c r="CD128" s="114"/>
      <c r="CE128" s="114"/>
      <c r="CF128" s="114"/>
      <c r="CG128" s="91"/>
      <c r="CH128" s="91"/>
      <c r="CI128" s="91"/>
      <c r="CJ128" s="113"/>
      <c r="CK128" s="1018"/>
      <c r="CL128" s="1019"/>
      <c r="CM128" s="1019"/>
      <c r="CN128" s="1019"/>
      <c r="CO128" s="1020"/>
      <c r="CP128" s="1035" t="s">
        <v>423</v>
      </c>
      <c r="CQ128" s="734"/>
      <c r="CR128" s="734"/>
      <c r="CS128" s="734"/>
      <c r="CT128" s="734"/>
      <c r="CU128" s="734"/>
      <c r="CV128" s="734"/>
      <c r="CW128" s="734"/>
      <c r="CX128" s="734"/>
      <c r="CY128" s="734"/>
      <c r="CZ128" s="734"/>
      <c r="DA128" s="734"/>
      <c r="DB128" s="734"/>
      <c r="DC128" s="734"/>
      <c r="DD128" s="734"/>
      <c r="DE128" s="734"/>
      <c r="DF128" s="1036"/>
      <c r="DG128" s="1037" t="s">
        <v>61</v>
      </c>
      <c r="DH128" s="1038"/>
      <c r="DI128" s="1038"/>
      <c r="DJ128" s="1038"/>
      <c r="DK128" s="1038"/>
      <c r="DL128" s="1038" t="s">
        <v>61</v>
      </c>
      <c r="DM128" s="1038"/>
      <c r="DN128" s="1038"/>
      <c r="DO128" s="1038"/>
      <c r="DP128" s="1038"/>
      <c r="DQ128" s="1038" t="s">
        <v>61</v>
      </c>
      <c r="DR128" s="1038"/>
      <c r="DS128" s="1038"/>
      <c r="DT128" s="1038"/>
      <c r="DU128" s="1038"/>
      <c r="DV128" s="1039" t="s">
        <v>61</v>
      </c>
      <c r="DW128" s="1039"/>
      <c r="DX128" s="1039"/>
      <c r="DY128" s="1039"/>
      <c r="DZ128" s="1040"/>
    </row>
    <row r="129" spans="1:131" s="89" customFormat="1" ht="26.25" customHeight="1" x14ac:dyDescent="0.15">
      <c r="A129" s="928" t="s">
        <v>42</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64" t="s">
        <v>424</v>
      </c>
      <c r="X129" s="1065"/>
      <c r="Y129" s="1065"/>
      <c r="Z129" s="1066"/>
      <c r="AA129" s="952">
        <v>6675407</v>
      </c>
      <c r="AB129" s="953"/>
      <c r="AC129" s="953"/>
      <c r="AD129" s="953"/>
      <c r="AE129" s="954"/>
      <c r="AF129" s="955">
        <v>6999855</v>
      </c>
      <c r="AG129" s="953"/>
      <c r="AH129" s="953"/>
      <c r="AI129" s="953"/>
      <c r="AJ129" s="954"/>
      <c r="AK129" s="955">
        <v>6860357</v>
      </c>
      <c r="AL129" s="953"/>
      <c r="AM129" s="953"/>
      <c r="AN129" s="953"/>
      <c r="AO129" s="954"/>
      <c r="AP129" s="1067"/>
      <c r="AQ129" s="1068"/>
      <c r="AR129" s="1068"/>
      <c r="AS129" s="1068"/>
      <c r="AT129" s="1069"/>
      <c r="AU129" s="92"/>
      <c r="AV129" s="92"/>
      <c r="AW129" s="92"/>
      <c r="AX129" s="1059" t="s">
        <v>425</v>
      </c>
      <c r="AY129" s="917"/>
      <c r="AZ129" s="917"/>
      <c r="BA129" s="917"/>
      <c r="BB129" s="917"/>
      <c r="BC129" s="917"/>
      <c r="BD129" s="917"/>
      <c r="BE129" s="918"/>
      <c r="BF129" s="1060" t="s">
        <v>61</v>
      </c>
      <c r="BG129" s="1061"/>
      <c r="BH129" s="1061"/>
      <c r="BI129" s="1061"/>
      <c r="BJ129" s="1061"/>
      <c r="BK129" s="1061"/>
      <c r="BL129" s="1062"/>
      <c r="BM129" s="1060">
        <v>19.100000000000001</v>
      </c>
      <c r="BN129" s="1061"/>
      <c r="BO129" s="1061"/>
      <c r="BP129" s="1061"/>
      <c r="BQ129" s="1061"/>
      <c r="BR129" s="1061"/>
      <c r="BS129" s="1062"/>
      <c r="BT129" s="1060">
        <v>30</v>
      </c>
      <c r="BU129" s="1061"/>
      <c r="BV129" s="1061"/>
      <c r="BW129" s="1061"/>
      <c r="BX129" s="1061"/>
      <c r="BY129" s="1061"/>
      <c r="BZ129" s="1063"/>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928" t="s">
        <v>426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64" t="s">
        <v>427</v>
      </c>
      <c r="X130" s="1065"/>
      <c r="Y130" s="1065"/>
      <c r="Z130" s="1066"/>
      <c r="AA130" s="952">
        <v>1071010</v>
      </c>
      <c r="AB130" s="953"/>
      <c r="AC130" s="953"/>
      <c r="AD130" s="953"/>
      <c r="AE130" s="954"/>
      <c r="AF130" s="955">
        <v>1052432</v>
      </c>
      <c r="AG130" s="953"/>
      <c r="AH130" s="953"/>
      <c r="AI130" s="953"/>
      <c r="AJ130" s="954"/>
      <c r="AK130" s="955">
        <v>1034958</v>
      </c>
      <c r="AL130" s="953"/>
      <c r="AM130" s="953"/>
      <c r="AN130" s="953"/>
      <c r="AO130" s="954"/>
      <c r="AP130" s="1067"/>
      <c r="AQ130" s="1068"/>
      <c r="AR130" s="1068"/>
      <c r="AS130" s="1068"/>
      <c r="AT130" s="1069"/>
      <c r="AU130" s="92"/>
      <c r="AV130" s="92"/>
      <c r="AW130" s="92"/>
      <c r="AX130" s="1059" t="s">
        <v>428</v>
      </c>
      <c r="AY130" s="917"/>
      <c r="AZ130" s="917"/>
      <c r="BA130" s="917"/>
      <c r="BB130" s="917"/>
      <c r="BC130" s="917"/>
      <c r="BD130" s="917"/>
      <c r="BE130" s="918"/>
      <c r="BF130" s="1095">
        <v>10.4</v>
      </c>
      <c r="BG130" s="1096"/>
      <c r="BH130" s="1096"/>
      <c r="BI130" s="1096"/>
      <c r="BJ130" s="1096"/>
      <c r="BK130" s="1096"/>
      <c r="BL130" s="1097"/>
      <c r="BM130" s="1095">
        <v>25</v>
      </c>
      <c r="BN130" s="1096"/>
      <c r="BO130" s="1096"/>
      <c r="BP130" s="1096"/>
      <c r="BQ130" s="1096"/>
      <c r="BR130" s="1096"/>
      <c r="BS130" s="1097"/>
      <c r="BT130" s="1095">
        <v>35</v>
      </c>
      <c r="BU130" s="1096"/>
      <c r="BV130" s="1096"/>
      <c r="BW130" s="1096"/>
      <c r="BX130" s="1096"/>
      <c r="BY130" s="1096"/>
      <c r="BZ130" s="1098"/>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429</v>
      </c>
      <c r="X131" s="1102"/>
      <c r="Y131" s="1102"/>
      <c r="Z131" s="1103"/>
      <c r="AA131" s="998">
        <v>5604397</v>
      </c>
      <c r="AB131" s="980"/>
      <c r="AC131" s="980"/>
      <c r="AD131" s="980"/>
      <c r="AE131" s="981"/>
      <c r="AF131" s="979">
        <v>5947423</v>
      </c>
      <c r="AG131" s="980"/>
      <c r="AH131" s="980"/>
      <c r="AI131" s="980"/>
      <c r="AJ131" s="981"/>
      <c r="AK131" s="979">
        <v>5825399</v>
      </c>
      <c r="AL131" s="980"/>
      <c r="AM131" s="980"/>
      <c r="AN131" s="980"/>
      <c r="AO131" s="981"/>
      <c r="AP131" s="1104"/>
      <c r="AQ131" s="1105"/>
      <c r="AR131" s="1105"/>
      <c r="AS131" s="1105"/>
      <c r="AT131" s="1106"/>
      <c r="AU131" s="92"/>
      <c r="AV131" s="92"/>
      <c r="AW131" s="92"/>
      <c r="AX131" s="1077" t="s">
        <v>430</v>
      </c>
      <c r="AY131" s="734"/>
      <c r="AZ131" s="734"/>
      <c r="BA131" s="734"/>
      <c r="BB131" s="734"/>
      <c r="BC131" s="734"/>
      <c r="BD131" s="734"/>
      <c r="BE131" s="1036"/>
      <c r="BF131" s="1078" t="s">
        <v>61</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1084" t="s">
        <v>431</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432</v>
      </c>
      <c r="W132" s="1088"/>
      <c r="X132" s="1088"/>
      <c r="Y132" s="1088"/>
      <c r="Z132" s="1089"/>
      <c r="AA132" s="1090">
        <v>11.070985869999999</v>
      </c>
      <c r="AB132" s="1091"/>
      <c r="AC132" s="1091"/>
      <c r="AD132" s="1091"/>
      <c r="AE132" s="1092"/>
      <c r="AF132" s="1093">
        <v>10.092152520000001</v>
      </c>
      <c r="AG132" s="1091"/>
      <c r="AH132" s="1091"/>
      <c r="AI132" s="1091"/>
      <c r="AJ132" s="1092"/>
      <c r="AK132" s="1093">
        <v>10.13149486</v>
      </c>
      <c r="AL132" s="1091"/>
      <c r="AM132" s="1091"/>
      <c r="AN132" s="1091"/>
      <c r="AO132" s="1092"/>
      <c r="AP132" s="995"/>
      <c r="AQ132" s="996"/>
      <c r="AR132" s="996"/>
      <c r="AS132" s="996"/>
      <c r="AT132" s="109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433</v>
      </c>
      <c r="W133" s="1071"/>
      <c r="X133" s="1071"/>
      <c r="Y133" s="1071"/>
      <c r="Z133" s="1072"/>
      <c r="AA133" s="1073">
        <v>11.1</v>
      </c>
      <c r="AB133" s="1074"/>
      <c r="AC133" s="1074"/>
      <c r="AD133" s="1074"/>
      <c r="AE133" s="1075"/>
      <c r="AF133" s="1073">
        <v>10.8</v>
      </c>
      <c r="AG133" s="1074"/>
      <c r="AH133" s="1074"/>
      <c r="AI133" s="1074"/>
      <c r="AJ133" s="1075"/>
      <c r="AK133" s="1073">
        <v>10.4</v>
      </c>
      <c r="AL133" s="1074"/>
      <c r="AM133" s="1074"/>
      <c r="AN133" s="1074"/>
      <c r="AO133" s="1075"/>
      <c r="AP133" s="1022"/>
      <c r="AQ133" s="1023"/>
      <c r="AR133" s="1023"/>
      <c r="AS133" s="1023"/>
      <c r="AT133" s="1076"/>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HUEXr72QFAHs26P/WNdoR0o0ugEOdN4oRHWM387dC94JIJ2s/Eud6QItkM0AHMaEnMFPcrqP6cpInDKhQvy+g==" saltValue="Hb9NCCyA5OgT1f39mSvP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6" zoomScale="80" zoomScaleNormal="85" zoomScaleSheetLayoutView="80" workbookViewId="0">
      <selection activeCell="AO37" sqref="AO37:BC37"/>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mo1z33KMVflHBcw7nE9H2+v/hydmklHEwISX0/rIH16MJRns3jE9Ku48uJp5pnAf+DqFgYbExsiODv3kI5VgoA==" saltValue="pUrOTtjKz9xiscqGa8NV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activeCell="AO37" sqref="AO37:BC37"/>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IDM9geb05zNV+e8iKwhtkPHXq7sgc0LeYBwfYhnvZLl3LNEYR8LXgVuTwYm8vzlXtapaMUYtJJFbeVqmzDb+Q==" saltValue="snBUle9iTv0Dsn7BVtOrg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O37" sqref="AO37:BC37"/>
    </sheetView>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434</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435</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08" t="s">
        <v>436</v>
      </c>
      <c r="AP7" s="129"/>
      <c r="AQ7" s="130" t="s">
        <v>437</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09"/>
      <c r="AP8" s="135" t="s">
        <v>438</v>
      </c>
      <c r="AQ8" s="136" t="s">
        <v>439</v>
      </c>
      <c r="AR8" s="137" t="s">
        <v>440</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10" t="s">
        <v>441</v>
      </c>
      <c r="AL9" s="1111"/>
      <c r="AM9" s="1111"/>
      <c r="AN9" s="1112"/>
      <c r="AO9" s="138">
        <v>1285305</v>
      </c>
      <c r="AP9" s="138">
        <v>50835</v>
      </c>
      <c r="AQ9" s="139">
        <v>65553</v>
      </c>
      <c r="AR9" s="140">
        <v>-22.5</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10" t="s">
        <v>442</v>
      </c>
      <c r="AL10" s="1111"/>
      <c r="AM10" s="1111"/>
      <c r="AN10" s="1112"/>
      <c r="AO10" s="141">
        <v>316514</v>
      </c>
      <c r="AP10" s="141">
        <v>12518</v>
      </c>
      <c r="AQ10" s="142">
        <v>8503</v>
      </c>
      <c r="AR10" s="143">
        <v>47.2</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10" t="s">
        <v>443</v>
      </c>
      <c r="AL11" s="1111"/>
      <c r="AM11" s="1111"/>
      <c r="AN11" s="1112"/>
      <c r="AO11" s="141">
        <v>15275</v>
      </c>
      <c r="AP11" s="141">
        <v>604</v>
      </c>
      <c r="AQ11" s="142">
        <v>289</v>
      </c>
      <c r="AR11" s="143">
        <v>109</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10" t="s">
        <v>444</v>
      </c>
      <c r="AL12" s="1111"/>
      <c r="AM12" s="1111"/>
      <c r="AN12" s="1112"/>
      <c r="AO12" s="141" t="s">
        <v>334</v>
      </c>
      <c r="AP12" s="141" t="s">
        <v>334</v>
      </c>
      <c r="AQ12" s="142">
        <v>23</v>
      </c>
      <c r="AR12" s="143" t="s">
        <v>334</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10" t="s">
        <v>445</v>
      </c>
      <c r="AL13" s="1111"/>
      <c r="AM13" s="1111"/>
      <c r="AN13" s="1112"/>
      <c r="AO13" s="141">
        <v>147158</v>
      </c>
      <c r="AP13" s="141">
        <v>5820</v>
      </c>
      <c r="AQ13" s="142">
        <v>2667</v>
      </c>
      <c r="AR13" s="143">
        <v>118.2</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10" t="s">
        <v>446</v>
      </c>
      <c r="AL14" s="1111"/>
      <c r="AM14" s="1111"/>
      <c r="AN14" s="1112"/>
      <c r="AO14" s="141">
        <v>21576</v>
      </c>
      <c r="AP14" s="141">
        <v>853</v>
      </c>
      <c r="AQ14" s="142">
        <v>1163</v>
      </c>
      <c r="AR14" s="143">
        <v>-26.7</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13" t="s">
        <v>447</v>
      </c>
      <c r="AL15" s="1114"/>
      <c r="AM15" s="1114"/>
      <c r="AN15" s="1115"/>
      <c r="AO15" s="141">
        <v>-85873</v>
      </c>
      <c r="AP15" s="141">
        <v>-3396</v>
      </c>
      <c r="AQ15" s="142">
        <v>-4250</v>
      </c>
      <c r="AR15" s="143">
        <v>-20.100000000000001</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13" t="s">
        <v>119</v>
      </c>
      <c r="AL16" s="1114"/>
      <c r="AM16" s="1114"/>
      <c r="AN16" s="1115"/>
      <c r="AO16" s="141">
        <v>1699955</v>
      </c>
      <c r="AP16" s="141">
        <v>67234</v>
      </c>
      <c r="AQ16" s="142">
        <v>73949</v>
      </c>
      <c r="AR16" s="143">
        <v>-9.1</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448</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449</v>
      </c>
      <c r="AP20" s="150" t="s">
        <v>450</v>
      </c>
      <c r="AQ20" s="151" t="s">
        <v>451</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16" t="s">
        <v>452</v>
      </c>
      <c r="AL21" s="1117"/>
      <c r="AM21" s="1117"/>
      <c r="AN21" s="1118"/>
      <c r="AO21" s="154">
        <v>5.62</v>
      </c>
      <c r="AP21" s="155">
        <v>6.65</v>
      </c>
      <c r="AQ21" s="156">
        <v>-1.03</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16" t="s">
        <v>453</v>
      </c>
      <c r="AL22" s="1117"/>
      <c r="AM22" s="1117"/>
      <c r="AN22" s="1118"/>
      <c r="AO22" s="159">
        <v>95.4</v>
      </c>
      <c r="AP22" s="160">
        <v>97</v>
      </c>
      <c r="AQ22" s="161">
        <v>-1.6</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07" t="s">
        <v>454</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124"/>
    </row>
    <row r="27" spans="1:46" x14ac:dyDescent="0.15">
      <c r="A27" s="166"/>
      <c r="AO27" s="119"/>
      <c r="AP27" s="119"/>
      <c r="AQ27" s="119"/>
      <c r="AR27" s="119"/>
      <c r="AS27" s="119"/>
      <c r="AT27" s="119"/>
    </row>
    <row r="28" spans="1:46" ht="17.25" x14ac:dyDescent="0.15">
      <c r="A28" s="120" t="s">
        <v>455</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456</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08" t="s">
        <v>436</v>
      </c>
      <c r="AP30" s="129"/>
      <c r="AQ30" s="130" t="s">
        <v>437</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09"/>
      <c r="AP31" s="135" t="s">
        <v>438</v>
      </c>
      <c r="AQ31" s="136" t="s">
        <v>439</v>
      </c>
      <c r="AR31" s="137" t="s">
        <v>440</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24" t="s">
        <v>457</v>
      </c>
      <c r="AL32" s="1125"/>
      <c r="AM32" s="1125"/>
      <c r="AN32" s="1126"/>
      <c r="AO32" s="169">
        <v>1060933</v>
      </c>
      <c r="AP32" s="169">
        <v>41961</v>
      </c>
      <c r="AQ32" s="170">
        <v>33124</v>
      </c>
      <c r="AR32" s="171">
        <v>26.7</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24" t="s">
        <v>458</v>
      </c>
      <c r="AL33" s="1125"/>
      <c r="AM33" s="1125"/>
      <c r="AN33" s="1126"/>
      <c r="AO33" s="169" t="s">
        <v>334</v>
      </c>
      <c r="AP33" s="169" t="s">
        <v>334</v>
      </c>
      <c r="AQ33" s="170" t="s">
        <v>334</v>
      </c>
      <c r="AR33" s="171" t="s">
        <v>334</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24" t="s">
        <v>459</v>
      </c>
      <c r="AL34" s="1125"/>
      <c r="AM34" s="1125"/>
      <c r="AN34" s="1126"/>
      <c r="AO34" s="169" t="s">
        <v>334</v>
      </c>
      <c r="AP34" s="169" t="s">
        <v>334</v>
      </c>
      <c r="AQ34" s="170" t="s">
        <v>334</v>
      </c>
      <c r="AR34" s="171" t="s">
        <v>334</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24" t="s">
        <v>460</v>
      </c>
      <c r="AL35" s="1125"/>
      <c r="AM35" s="1125"/>
      <c r="AN35" s="1126"/>
      <c r="AO35" s="169">
        <v>567085</v>
      </c>
      <c r="AP35" s="169">
        <v>22429</v>
      </c>
      <c r="AQ35" s="170">
        <v>9022</v>
      </c>
      <c r="AR35" s="171">
        <v>148.6</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24" t="s">
        <v>461</v>
      </c>
      <c r="AL36" s="1125"/>
      <c r="AM36" s="1125"/>
      <c r="AN36" s="1126"/>
      <c r="AO36" s="169">
        <v>34038</v>
      </c>
      <c r="AP36" s="169">
        <v>1346</v>
      </c>
      <c r="AQ36" s="170">
        <v>1987</v>
      </c>
      <c r="AR36" s="171">
        <v>-32.299999999999997</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24" t="s">
        <v>462</v>
      </c>
      <c r="AL37" s="1125"/>
      <c r="AM37" s="1125"/>
      <c r="AN37" s="1126"/>
      <c r="AO37" s="169">
        <v>1304</v>
      </c>
      <c r="AP37" s="169">
        <v>52</v>
      </c>
      <c r="AQ37" s="170">
        <v>678</v>
      </c>
      <c r="AR37" s="171">
        <v>-92.3</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27" t="s">
        <v>463</v>
      </c>
      <c r="AL38" s="1128"/>
      <c r="AM38" s="1128"/>
      <c r="AN38" s="1129"/>
      <c r="AO38" s="172" t="s">
        <v>334</v>
      </c>
      <c r="AP38" s="172" t="s">
        <v>334</v>
      </c>
      <c r="AQ38" s="173">
        <v>0</v>
      </c>
      <c r="AR38" s="161" t="s">
        <v>334</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27" t="s">
        <v>464</v>
      </c>
      <c r="AL39" s="1128"/>
      <c r="AM39" s="1128"/>
      <c r="AN39" s="1129"/>
      <c r="AO39" s="169">
        <v>-38202</v>
      </c>
      <c r="AP39" s="169">
        <v>-1511</v>
      </c>
      <c r="AQ39" s="170">
        <v>-3119</v>
      </c>
      <c r="AR39" s="171">
        <v>-51.6</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24" t="s">
        <v>465</v>
      </c>
      <c r="AL40" s="1125"/>
      <c r="AM40" s="1125"/>
      <c r="AN40" s="1126"/>
      <c r="AO40" s="169">
        <v>-1034958</v>
      </c>
      <c r="AP40" s="169">
        <v>-40933</v>
      </c>
      <c r="AQ40" s="170">
        <v>-27108</v>
      </c>
      <c r="AR40" s="171">
        <v>51</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30" t="s">
        <v>230</v>
      </c>
      <c r="AL41" s="1131"/>
      <c r="AM41" s="1131"/>
      <c r="AN41" s="1132"/>
      <c r="AO41" s="169">
        <v>590200</v>
      </c>
      <c r="AP41" s="169">
        <v>23343</v>
      </c>
      <c r="AQ41" s="170">
        <v>14583</v>
      </c>
      <c r="AR41" s="171">
        <v>60.1</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466</v>
      </c>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467</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468</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9" t="s">
        <v>436</v>
      </c>
      <c r="AN49" s="1121" t="s">
        <v>469</v>
      </c>
      <c r="AO49" s="1122"/>
      <c r="AP49" s="1122"/>
      <c r="AQ49" s="1122"/>
      <c r="AR49" s="1123"/>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20"/>
      <c r="AN50" s="185" t="s">
        <v>470</v>
      </c>
      <c r="AO50" s="186" t="s">
        <v>471</v>
      </c>
      <c r="AP50" s="187" t="s">
        <v>472</v>
      </c>
      <c r="AQ50" s="188" t="s">
        <v>473</v>
      </c>
      <c r="AR50" s="189" t="s">
        <v>474</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475</v>
      </c>
      <c r="AL51" s="182"/>
      <c r="AM51" s="190">
        <v>1303149</v>
      </c>
      <c r="AN51" s="191">
        <v>51684</v>
      </c>
      <c r="AO51" s="192">
        <v>-49.9</v>
      </c>
      <c r="AP51" s="193">
        <v>53869</v>
      </c>
      <c r="AQ51" s="194">
        <v>0.4</v>
      </c>
      <c r="AR51" s="195">
        <v>-50.3</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476</v>
      </c>
      <c r="AM52" s="198">
        <v>765392</v>
      </c>
      <c r="AN52" s="199">
        <v>30356</v>
      </c>
      <c r="AO52" s="200">
        <v>-58.6</v>
      </c>
      <c r="AP52" s="201">
        <v>35046</v>
      </c>
      <c r="AQ52" s="202">
        <v>7.1</v>
      </c>
      <c r="AR52" s="203">
        <v>-65.7</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477</v>
      </c>
      <c r="AL53" s="182"/>
      <c r="AM53" s="190">
        <v>500181</v>
      </c>
      <c r="AN53" s="191">
        <v>19775</v>
      </c>
      <c r="AO53" s="192">
        <v>-61.7</v>
      </c>
      <c r="AP53" s="193">
        <v>59119</v>
      </c>
      <c r="AQ53" s="194">
        <v>9.6999999999999993</v>
      </c>
      <c r="AR53" s="195">
        <v>-71.400000000000006</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476</v>
      </c>
      <c r="AM54" s="198">
        <v>259104</v>
      </c>
      <c r="AN54" s="199">
        <v>10244</v>
      </c>
      <c r="AO54" s="200">
        <v>-66.3</v>
      </c>
      <c r="AP54" s="201">
        <v>29900</v>
      </c>
      <c r="AQ54" s="202">
        <v>-14.7</v>
      </c>
      <c r="AR54" s="203">
        <v>-51.6</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478</v>
      </c>
      <c r="AL55" s="182"/>
      <c r="AM55" s="190">
        <v>657328</v>
      </c>
      <c r="AN55" s="191">
        <v>25994</v>
      </c>
      <c r="AO55" s="192">
        <v>31.4</v>
      </c>
      <c r="AP55" s="193">
        <v>53895</v>
      </c>
      <c r="AQ55" s="194">
        <v>-8.8000000000000007</v>
      </c>
      <c r="AR55" s="195">
        <v>40.200000000000003</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476</v>
      </c>
      <c r="AM56" s="198">
        <v>316986</v>
      </c>
      <c r="AN56" s="199">
        <v>12535</v>
      </c>
      <c r="AO56" s="200">
        <v>22.4</v>
      </c>
      <c r="AP56" s="201">
        <v>31224</v>
      </c>
      <c r="AQ56" s="202">
        <v>4.4000000000000004</v>
      </c>
      <c r="AR56" s="203">
        <v>18</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479</v>
      </c>
      <c r="AL57" s="182"/>
      <c r="AM57" s="190">
        <v>759036</v>
      </c>
      <c r="AN57" s="191">
        <v>29973</v>
      </c>
      <c r="AO57" s="192">
        <v>15.3</v>
      </c>
      <c r="AP57" s="193">
        <v>47161</v>
      </c>
      <c r="AQ57" s="194">
        <v>-12.5</v>
      </c>
      <c r="AR57" s="195">
        <v>27.8</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476</v>
      </c>
      <c r="AM58" s="198">
        <v>470464</v>
      </c>
      <c r="AN58" s="199">
        <v>18578</v>
      </c>
      <c r="AO58" s="200">
        <v>48.2</v>
      </c>
      <c r="AP58" s="201">
        <v>24595</v>
      </c>
      <c r="AQ58" s="202">
        <v>-21.2</v>
      </c>
      <c r="AR58" s="203">
        <v>69.400000000000006</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480</v>
      </c>
      <c r="AL59" s="182"/>
      <c r="AM59" s="190">
        <v>909367</v>
      </c>
      <c r="AN59" s="191">
        <v>35966</v>
      </c>
      <c r="AO59" s="192">
        <v>20</v>
      </c>
      <c r="AP59" s="193">
        <v>43423</v>
      </c>
      <c r="AQ59" s="194">
        <v>-7.9</v>
      </c>
      <c r="AR59" s="195">
        <v>27.9</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476</v>
      </c>
      <c r="AM60" s="198">
        <v>681940</v>
      </c>
      <c r="AN60" s="199">
        <v>26971</v>
      </c>
      <c r="AO60" s="200">
        <v>45.2</v>
      </c>
      <c r="AP60" s="201">
        <v>22207</v>
      </c>
      <c r="AQ60" s="202">
        <v>-9.6999999999999993</v>
      </c>
      <c r="AR60" s="203">
        <v>54.9</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481</v>
      </c>
      <c r="AL61" s="204"/>
      <c r="AM61" s="205">
        <v>825812</v>
      </c>
      <c r="AN61" s="206">
        <v>32678</v>
      </c>
      <c r="AO61" s="207">
        <v>-9</v>
      </c>
      <c r="AP61" s="208">
        <v>51493</v>
      </c>
      <c r="AQ61" s="209">
        <v>-3.8</v>
      </c>
      <c r="AR61" s="195">
        <v>-5.2</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476</v>
      </c>
      <c r="AM62" s="198">
        <v>498777</v>
      </c>
      <c r="AN62" s="199">
        <v>19737</v>
      </c>
      <c r="AO62" s="200">
        <v>-1.8</v>
      </c>
      <c r="AP62" s="201">
        <v>28594</v>
      </c>
      <c r="AQ62" s="202">
        <v>-6.8</v>
      </c>
      <c r="AR62" s="203">
        <v>5</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ZVSMGnAx4d+b5qwHRBxskO1TIwAV2dwOuRVOLm5/yvp8t/GjpmdeLQnukYCEOwUe0bHxCGYkz/PQlZKoZ0qHg==" saltValue="i5Eu87T1cC1C8IQ/TGXc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election activeCell="AO37" sqref="AO37:BC37"/>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iPlP6YsjQY+EuK8vNyBsd5hayv30eXMXa3+mOS0wFBYwub85crzAGdZCu8+14WWyKAs+Zp3lZE4Uv+9v/S/uHA==" saltValue="fv0OIZLzJNmSeIQdm/g4R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O37" sqref="AO37:BC37"/>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sZq/Smu4e4btBO9q25tBEOknAKteQot6YOjvD4XZ+jrADrGhTrFlhCCPpohxL56KDn4d5Z/owwOXJhJsMaOg4w==" saltValue="rQaWUvhx1UQwNtNdjBh2t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election activeCell="AO37" sqref="AO37:BC37"/>
    </sheetView>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482</v>
      </c>
    </row>
    <row r="46" spans="2:10" ht="29.25" customHeight="1" thickBot="1" x14ac:dyDescent="0.25">
      <c r="B46" s="215" t="s">
        <v>22</v>
      </c>
      <c r="C46" s="216"/>
      <c r="D46" s="216"/>
      <c r="E46" s="217" t="s">
        <v>483</v>
      </c>
      <c r="F46" s="218" t="s">
        <v>3</v>
      </c>
      <c r="G46" s="219" t="s">
        <v>4</v>
      </c>
      <c r="H46" s="219" t="s">
        <v>5</v>
      </c>
      <c r="I46" s="219" t="s">
        <v>6</v>
      </c>
      <c r="J46" s="220" t="s">
        <v>7</v>
      </c>
    </row>
    <row r="47" spans="2:10" ht="57.75" customHeight="1" x14ac:dyDescent="0.15">
      <c r="B47" s="221"/>
      <c r="C47" s="1133" t="s">
        <v>484</v>
      </c>
      <c r="D47" s="1133"/>
      <c r="E47" s="1134"/>
      <c r="F47" s="222">
        <v>22.78</v>
      </c>
      <c r="G47" s="223">
        <v>21.71</v>
      </c>
      <c r="H47" s="223">
        <v>21.07</v>
      </c>
      <c r="I47" s="223">
        <v>30.72</v>
      </c>
      <c r="J47" s="224">
        <v>32.6</v>
      </c>
    </row>
    <row r="48" spans="2:10" ht="57.75" customHeight="1" x14ac:dyDescent="0.15">
      <c r="B48" s="225"/>
      <c r="C48" s="1135" t="s">
        <v>485</v>
      </c>
      <c r="D48" s="1135"/>
      <c r="E48" s="1136"/>
      <c r="F48" s="226">
        <v>2.82</v>
      </c>
      <c r="G48" s="227">
        <v>3.16</v>
      </c>
      <c r="H48" s="227">
        <v>4.3</v>
      </c>
      <c r="I48" s="227">
        <v>4.22</v>
      </c>
      <c r="J48" s="228">
        <v>4.7699999999999996</v>
      </c>
    </row>
    <row r="49" spans="2:10" ht="57.75" customHeight="1" thickBot="1" x14ac:dyDescent="0.2">
      <c r="B49" s="229"/>
      <c r="C49" s="1137" t="s">
        <v>486</v>
      </c>
      <c r="D49" s="1137"/>
      <c r="E49" s="1138"/>
      <c r="F49" s="230" t="s">
        <v>487</v>
      </c>
      <c r="G49" s="231" t="s">
        <v>488</v>
      </c>
      <c r="H49" s="231" t="s">
        <v>489</v>
      </c>
      <c r="I49" s="231">
        <v>7.74</v>
      </c>
      <c r="J49" s="232" t="s">
        <v>490</v>
      </c>
    </row>
    <row r="50" spans="2:10" x14ac:dyDescent="0.15"/>
  </sheetData>
  <sheetProtection algorithmName="SHA-512" hashValue="T9WQ7pFfA98BUOy9AP4siuv8HqTrQK4aXN5jOdEZa7FTXPsGzjp0k4cw9f1C95tVJkDdJyNAP2qA5KIjaN1+pw==" saltValue="Wm3pQYgT2VE3zNdMLGrk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AO37" sqref="AO37:BC37"/>
    </sheetView>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482</v>
      </c>
      <c r="K32" s="233"/>
      <c r="L32" s="233"/>
      <c r="M32" s="233"/>
      <c r="N32" s="233"/>
      <c r="O32" s="233"/>
      <c r="P32" s="233"/>
    </row>
    <row r="33" spans="1:16" ht="39" customHeight="1" thickBot="1" x14ac:dyDescent="0.25">
      <c r="A33" s="233"/>
      <c r="B33" s="236" t="s">
        <v>491</v>
      </c>
      <c r="C33" s="237"/>
      <c r="D33" s="237"/>
      <c r="E33" s="238" t="s">
        <v>483</v>
      </c>
      <c r="F33" s="239" t="s">
        <v>3</v>
      </c>
      <c r="G33" s="240" t="s">
        <v>4</v>
      </c>
      <c r="H33" s="240" t="s">
        <v>5</v>
      </c>
      <c r="I33" s="240" t="s">
        <v>6</v>
      </c>
      <c r="J33" s="241" t="s">
        <v>7</v>
      </c>
      <c r="K33" s="233"/>
      <c r="L33" s="233"/>
      <c r="M33" s="233"/>
      <c r="N33" s="233"/>
      <c r="O33" s="233"/>
      <c r="P33" s="233"/>
    </row>
    <row r="34" spans="1:16" ht="39" customHeight="1" x14ac:dyDescent="0.15">
      <c r="A34" s="233"/>
      <c r="B34" s="242"/>
      <c r="C34" s="1145" t="s">
        <v>492</v>
      </c>
      <c r="D34" s="1145"/>
      <c r="E34" s="1146"/>
      <c r="F34" s="243">
        <v>13.37</v>
      </c>
      <c r="G34" s="244">
        <v>13.41</v>
      </c>
      <c r="H34" s="244">
        <v>12.6</v>
      </c>
      <c r="I34" s="244">
        <v>13.15</v>
      </c>
      <c r="J34" s="245">
        <v>14.73</v>
      </c>
      <c r="K34" s="233"/>
      <c r="L34" s="233"/>
      <c r="M34" s="233"/>
      <c r="N34" s="233"/>
      <c r="O34" s="233"/>
      <c r="P34" s="233"/>
    </row>
    <row r="35" spans="1:16" ht="39" customHeight="1" x14ac:dyDescent="0.15">
      <c r="A35" s="233"/>
      <c r="B35" s="246"/>
      <c r="C35" s="1139" t="s">
        <v>493</v>
      </c>
      <c r="D35" s="1140"/>
      <c r="E35" s="1141"/>
      <c r="F35" s="247">
        <v>2.81</v>
      </c>
      <c r="G35" s="248">
        <v>3.16</v>
      </c>
      <c r="H35" s="248">
        <v>4.3</v>
      </c>
      <c r="I35" s="248">
        <v>4.21</v>
      </c>
      <c r="J35" s="249">
        <v>4.7699999999999996</v>
      </c>
      <c r="K35" s="233"/>
      <c r="L35" s="233"/>
      <c r="M35" s="233"/>
      <c r="N35" s="233"/>
      <c r="O35" s="233"/>
      <c r="P35" s="233"/>
    </row>
    <row r="36" spans="1:16" ht="39" customHeight="1" x14ac:dyDescent="0.15">
      <c r="A36" s="233"/>
      <c r="B36" s="246"/>
      <c r="C36" s="1139" t="s">
        <v>494</v>
      </c>
      <c r="D36" s="1140"/>
      <c r="E36" s="1141"/>
      <c r="F36" s="247">
        <v>1.1399999999999999</v>
      </c>
      <c r="G36" s="248">
        <v>0.78</v>
      </c>
      <c r="H36" s="248">
        <v>1.4</v>
      </c>
      <c r="I36" s="248">
        <v>1.65</v>
      </c>
      <c r="J36" s="249">
        <v>2.25</v>
      </c>
      <c r="K36" s="233"/>
      <c r="L36" s="233"/>
      <c r="M36" s="233"/>
      <c r="N36" s="233"/>
      <c r="O36" s="233"/>
      <c r="P36" s="233"/>
    </row>
    <row r="37" spans="1:16" ht="39" customHeight="1" x14ac:dyDescent="0.15">
      <c r="A37" s="233"/>
      <c r="B37" s="246"/>
      <c r="C37" s="1139" t="s">
        <v>495</v>
      </c>
      <c r="D37" s="1140"/>
      <c r="E37" s="1141"/>
      <c r="F37" s="247">
        <v>0.28000000000000003</v>
      </c>
      <c r="G37" s="248">
        <v>0.42</v>
      </c>
      <c r="H37" s="248">
        <v>0.52</v>
      </c>
      <c r="I37" s="248">
        <v>0.41</v>
      </c>
      <c r="J37" s="249">
        <v>0.66</v>
      </c>
      <c r="K37" s="233"/>
      <c r="L37" s="233"/>
      <c r="M37" s="233"/>
      <c r="N37" s="233"/>
      <c r="O37" s="233"/>
      <c r="P37" s="233"/>
    </row>
    <row r="38" spans="1:16" ht="39" customHeight="1" x14ac:dyDescent="0.15">
      <c r="A38" s="233"/>
      <c r="B38" s="246"/>
      <c r="C38" s="1139" t="s">
        <v>496</v>
      </c>
      <c r="D38" s="1140"/>
      <c r="E38" s="1141"/>
      <c r="F38" s="247">
        <v>0.12</v>
      </c>
      <c r="G38" s="248">
        <v>0.14000000000000001</v>
      </c>
      <c r="H38" s="248">
        <v>0.19</v>
      </c>
      <c r="I38" s="248">
        <v>0.19</v>
      </c>
      <c r="J38" s="249">
        <v>0.09</v>
      </c>
      <c r="K38" s="233"/>
      <c r="L38" s="233"/>
      <c r="M38" s="233"/>
      <c r="N38" s="233"/>
      <c r="O38" s="233"/>
      <c r="P38" s="233"/>
    </row>
    <row r="39" spans="1:16" ht="39" customHeight="1" x14ac:dyDescent="0.15">
      <c r="A39" s="233"/>
      <c r="B39" s="246"/>
      <c r="C39" s="1139" t="s">
        <v>497</v>
      </c>
      <c r="D39" s="1140"/>
      <c r="E39" s="1141"/>
      <c r="F39" s="247">
        <v>0.03</v>
      </c>
      <c r="G39" s="248">
        <v>7.0000000000000007E-2</v>
      </c>
      <c r="H39" s="248">
        <v>7.0000000000000007E-2</v>
      </c>
      <c r="I39" s="248">
        <v>0.12</v>
      </c>
      <c r="J39" s="249">
        <v>0.09</v>
      </c>
      <c r="K39" s="233"/>
      <c r="L39" s="233"/>
      <c r="M39" s="233"/>
      <c r="N39" s="233"/>
      <c r="O39" s="233"/>
      <c r="P39" s="233"/>
    </row>
    <row r="40" spans="1:16" ht="39" customHeight="1" x14ac:dyDescent="0.15">
      <c r="A40" s="233"/>
      <c r="B40" s="246"/>
      <c r="C40" s="1139" t="s">
        <v>498</v>
      </c>
      <c r="D40" s="1140"/>
      <c r="E40" s="1141"/>
      <c r="F40" s="247">
        <v>0.04</v>
      </c>
      <c r="G40" s="248">
        <v>0.04</v>
      </c>
      <c r="H40" s="248">
        <v>0.04</v>
      </c>
      <c r="I40" s="248">
        <v>0.04</v>
      </c>
      <c r="J40" s="249">
        <v>0.01</v>
      </c>
      <c r="K40" s="233"/>
      <c r="L40" s="233"/>
      <c r="M40" s="233"/>
      <c r="N40" s="233"/>
      <c r="O40" s="233"/>
      <c r="P40" s="233"/>
    </row>
    <row r="41" spans="1:16" ht="39" customHeight="1" x14ac:dyDescent="0.15">
      <c r="A41" s="233"/>
      <c r="B41" s="246"/>
      <c r="C41" s="1139" t="s">
        <v>499</v>
      </c>
      <c r="D41" s="1140"/>
      <c r="E41" s="1141"/>
      <c r="F41" s="247">
        <v>0</v>
      </c>
      <c r="G41" s="248">
        <v>0</v>
      </c>
      <c r="H41" s="248">
        <v>0</v>
      </c>
      <c r="I41" s="248">
        <v>0</v>
      </c>
      <c r="J41" s="249">
        <v>0</v>
      </c>
      <c r="K41" s="233"/>
      <c r="L41" s="233"/>
      <c r="M41" s="233"/>
      <c r="N41" s="233"/>
      <c r="O41" s="233"/>
      <c r="P41" s="233"/>
    </row>
    <row r="42" spans="1:16" ht="39" customHeight="1" x14ac:dyDescent="0.15">
      <c r="A42" s="233"/>
      <c r="B42" s="250"/>
      <c r="C42" s="1139" t="s">
        <v>500</v>
      </c>
      <c r="D42" s="1140"/>
      <c r="E42" s="1141"/>
      <c r="F42" s="247" t="s">
        <v>334</v>
      </c>
      <c r="G42" s="248" t="s">
        <v>334</v>
      </c>
      <c r="H42" s="248" t="s">
        <v>334</v>
      </c>
      <c r="I42" s="248" t="s">
        <v>334</v>
      </c>
      <c r="J42" s="249" t="s">
        <v>334</v>
      </c>
      <c r="K42" s="233"/>
      <c r="L42" s="233"/>
      <c r="M42" s="233"/>
      <c r="N42" s="233"/>
      <c r="O42" s="233"/>
      <c r="P42" s="233"/>
    </row>
    <row r="43" spans="1:16" ht="39" customHeight="1" thickBot="1" x14ac:dyDescent="0.2">
      <c r="A43" s="233"/>
      <c r="B43" s="251"/>
      <c r="C43" s="1142" t="s">
        <v>501</v>
      </c>
      <c r="D43" s="1143"/>
      <c r="E43" s="1144"/>
      <c r="F43" s="252" t="s">
        <v>334</v>
      </c>
      <c r="G43" s="253" t="s">
        <v>334</v>
      </c>
      <c r="H43" s="253" t="s">
        <v>334</v>
      </c>
      <c r="I43" s="253" t="s">
        <v>334</v>
      </c>
      <c r="J43" s="254" t="s">
        <v>334</v>
      </c>
      <c r="K43" s="233"/>
      <c r="L43" s="233"/>
      <c r="M43" s="233"/>
      <c r="N43" s="233"/>
      <c r="O43" s="233"/>
      <c r="P43" s="233"/>
    </row>
    <row r="44" spans="1:16" ht="39" customHeight="1" x14ac:dyDescent="0.15">
      <c r="A44" s="233"/>
      <c r="B44" s="255" t="s">
        <v>502</v>
      </c>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PmoRGPgbZW0mWhLF9zbS+3JMcHZDbRnP1gc59r34q0GJV9MtE5h10k8w80EhWyZ/aEt5g9NDGHe6wm0xRxMrjw==" saltValue="eWJ8v2QFZ4rloJIxtlcv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SheetLayoutView="55" workbookViewId="0">
      <selection activeCell="AO37" sqref="AO37:BC37"/>
    </sheetView>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503</v>
      </c>
      <c r="P43" s="259"/>
      <c r="Q43" s="259"/>
      <c r="R43" s="259"/>
      <c r="S43" s="259"/>
      <c r="T43" s="259"/>
      <c r="U43" s="259"/>
    </row>
    <row r="44" spans="1:21" ht="30.75" customHeight="1" thickBot="1" x14ac:dyDescent="0.2">
      <c r="A44" s="259"/>
      <c r="B44" s="262" t="s">
        <v>504</v>
      </c>
      <c r="C44" s="263"/>
      <c r="D44" s="263"/>
      <c r="E44" s="264"/>
      <c r="F44" s="264"/>
      <c r="G44" s="264"/>
      <c r="H44" s="264"/>
      <c r="I44" s="264"/>
      <c r="J44" s="265" t="s">
        <v>483</v>
      </c>
      <c r="K44" s="266" t="s">
        <v>3</v>
      </c>
      <c r="L44" s="267" t="s">
        <v>4</v>
      </c>
      <c r="M44" s="267" t="s">
        <v>5</v>
      </c>
      <c r="N44" s="267" t="s">
        <v>6</v>
      </c>
      <c r="O44" s="268" t="s">
        <v>7</v>
      </c>
      <c r="P44" s="259"/>
      <c r="Q44" s="259"/>
      <c r="R44" s="259"/>
      <c r="S44" s="259"/>
      <c r="T44" s="259"/>
      <c r="U44" s="259"/>
    </row>
    <row r="45" spans="1:21" ht="30.75" customHeight="1" x14ac:dyDescent="0.15">
      <c r="A45" s="259"/>
      <c r="B45" s="1147" t="s">
        <v>505</v>
      </c>
      <c r="C45" s="1148"/>
      <c r="D45" s="269"/>
      <c r="E45" s="1153" t="s">
        <v>506</v>
      </c>
      <c r="F45" s="1153"/>
      <c r="G45" s="1153"/>
      <c r="H45" s="1153"/>
      <c r="I45" s="1153"/>
      <c r="J45" s="1154"/>
      <c r="K45" s="270">
        <v>1027</v>
      </c>
      <c r="L45" s="271">
        <v>1078</v>
      </c>
      <c r="M45" s="271">
        <v>1113</v>
      </c>
      <c r="N45" s="271">
        <v>1089</v>
      </c>
      <c r="O45" s="272">
        <v>1061</v>
      </c>
      <c r="P45" s="259"/>
      <c r="Q45" s="259"/>
      <c r="R45" s="259"/>
      <c r="S45" s="259"/>
      <c r="T45" s="259"/>
      <c r="U45" s="259"/>
    </row>
    <row r="46" spans="1:21" ht="30.75" customHeight="1" x14ac:dyDescent="0.15">
      <c r="A46" s="259"/>
      <c r="B46" s="1149"/>
      <c r="C46" s="1150"/>
      <c r="D46" s="273"/>
      <c r="E46" s="1155" t="s">
        <v>507</v>
      </c>
      <c r="F46" s="1155"/>
      <c r="G46" s="1155"/>
      <c r="H46" s="1155"/>
      <c r="I46" s="1155"/>
      <c r="J46" s="1156"/>
      <c r="K46" s="274" t="s">
        <v>334</v>
      </c>
      <c r="L46" s="275" t="s">
        <v>334</v>
      </c>
      <c r="M46" s="275" t="s">
        <v>334</v>
      </c>
      <c r="N46" s="275" t="s">
        <v>334</v>
      </c>
      <c r="O46" s="276" t="s">
        <v>334</v>
      </c>
      <c r="P46" s="259"/>
      <c r="Q46" s="259"/>
      <c r="R46" s="259"/>
      <c r="S46" s="259"/>
      <c r="T46" s="259"/>
      <c r="U46" s="259"/>
    </row>
    <row r="47" spans="1:21" ht="30.75" customHeight="1" x14ac:dyDescent="0.15">
      <c r="A47" s="259"/>
      <c r="B47" s="1149"/>
      <c r="C47" s="1150"/>
      <c r="D47" s="273"/>
      <c r="E47" s="1155" t="s">
        <v>508</v>
      </c>
      <c r="F47" s="1155"/>
      <c r="G47" s="1155"/>
      <c r="H47" s="1155"/>
      <c r="I47" s="1155"/>
      <c r="J47" s="1156"/>
      <c r="K47" s="274" t="s">
        <v>334</v>
      </c>
      <c r="L47" s="275" t="s">
        <v>334</v>
      </c>
      <c r="M47" s="275" t="s">
        <v>334</v>
      </c>
      <c r="N47" s="275" t="s">
        <v>334</v>
      </c>
      <c r="O47" s="276" t="s">
        <v>334</v>
      </c>
      <c r="P47" s="259"/>
      <c r="Q47" s="259"/>
      <c r="R47" s="259"/>
      <c r="S47" s="259"/>
      <c r="T47" s="259"/>
      <c r="U47" s="259"/>
    </row>
    <row r="48" spans="1:21" ht="30.75" customHeight="1" x14ac:dyDescent="0.15">
      <c r="A48" s="259"/>
      <c r="B48" s="1149"/>
      <c r="C48" s="1150"/>
      <c r="D48" s="273"/>
      <c r="E48" s="1155" t="s">
        <v>509</v>
      </c>
      <c r="F48" s="1155"/>
      <c r="G48" s="1155"/>
      <c r="H48" s="1155"/>
      <c r="I48" s="1155"/>
      <c r="J48" s="1156"/>
      <c r="K48" s="274">
        <v>646</v>
      </c>
      <c r="L48" s="275">
        <v>612</v>
      </c>
      <c r="M48" s="275">
        <v>584</v>
      </c>
      <c r="N48" s="275">
        <v>570</v>
      </c>
      <c r="O48" s="276">
        <v>567</v>
      </c>
      <c r="P48" s="259"/>
      <c r="Q48" s="259"/>
      <c r="R48" s="259"/>
      <c r="S48" s="259"/>
      <c r="T48" s="259"/>
      <c r="U48" s="259"/>
    </row>
    <row r="49" spans="1:21" ht="30.75" customHeight="1" x14ac:dyDescent="0.15">
      <c r="A49" s="259"/>
      <c r="B49" s="1149"/>
      <c r="C49" s="1150"/>
      <c r="D49" s="273"/>
      <c r="E49" s="1155" t="s">
        <v>510</v>
      </c>
      <c r="F49" s="1155"/>
      <c r="G49" s="1155"/>
      <c r="H49" s="1155"/>
      <c r="I49" s="1155"/>
      <c r="J49" s="1156"/>
      <c r="K49" s="274">
        <v>49</v>
      </c>
      <c r="L49" s="275">
        <v>47</v>
      </c>
      <c r="M49" s="275">
        <v>31</v>
      </c>
      <c r="N49" s="275">
        <v>34</v>
      </c>
      <c r="O49" s="276">
        <v>34</v>
      </c>
      <c r="P49" s="259"/>
      <c r="Q49" s="259"/>
      <c r="R49" s="259"/>
      <c r="S49" s="259"/>
      <c r="T49" s="259"/>
      <c r="U49" s="259"/>
    </row>
    <row r="50" spans="1:21" ht="30.75" customHeight="1" x14ac:dyDescent="0.15">
      <c r="A50" s="259"/>
      <c r="B50" s="1149"/>
      <c r="C50" s="1150"/>
      <c r="D50" s="273"/>
      <c r="E50" s="1155" t="s">
        <v>511</v>
      </c>
      <c r="F50" s="1155"/>
      <c r="G50" s="1155"/>
      <c r="H50" s="1155"/>
      <c r="I50" s="1155"/>
      <c r="J50" s="1156"/>
      <c r="K50" s="274">
        <v>1</v>
      </c>
      <c r="L50" s="275">
        <v>1</v>
      </c>
      <c r="M50" s="275">
        <v>1</v>
      </c>
      <c r="N50" s="275">
        <v>1</v>
      </c>
      <c r="O50" s="276">
        <v>1</v>
      </c>
      <c r="P50" s="259"/>
      <c r="Q50" s="259"/>
      <c r="R50" s="259"/>
      <c r="S50" s="259"/>
      <c r="T50" s="259"/>
      <c r="U50" s="259"/>
    </row>
    <row r="51" spans="1:21" ht="30.75" customHeight="1" x14ac:dyDescent="0.15">
      <c r="A51" s="259"/>
      <c r="B51" s="1151"/>
      <c r="C51" s="1152"/>
      <c r="D51" s="277"/>
      <c r="E51" s="1155" t="s">
        <v>512</v>
      </c>
      <c r="F51" s="1155"/>
      <c r="G51" s="1155"/>
      <c r="H51" s="1155"/>
      <c r="I51" s="1155"/>
      <c r="J51" s="1156"/>
      <c r="K51" s="274" t="s">
        <v>334</v>
      </c>
      <c r="L51" s="275" t="s">
        <v>334</v>
      </c>
      <c r="M51" s="275" t="s">
        <v>334</v>
      </c>
      <c r="N51" s="275" t="s">
        <v>334</v>
      </c>
      <c r="O51" s="276" t="s">
        <v>334</v>
      </c>
      <c r="P51" s="259"/>
      <c r="Q51" s="259"/>
      <c r="R51" s="259"/>
      <c r="S51" s="259"/>
      <c r="T51" s="259"/>
      <c r="U51" s="259"/>
    </row>
    <row r="52" spans="1:21" ht="30.75" customHeight="1" x14ac:dyDescent="0.15">
      <c r="A52" s="259"/>
      <c r="B52" s="1157" t="s">
        <v>513</v>
      </c>
      <c r="C52" s="1158"/>
      <c r="D52" s="277"/>
      <c r="E52" s="1155" t="s">
        <v>514</v>
      </c>
      <c r="F52" s="1155"/>
      <c r="G52" s="1155"/>
      <c r="H52" s="1155"/>
      <c r="I52" s="1155"/>
      <c r="J52" s="1156"/>
      <c r="K52" s="274">
        <v>1132</v>
      </c>
      <c r="L52" s="275">
        <v>1120</v>
      </c>
      <c r="M52" s="275">
        <v>1109</v>
      </c>
      <c r="N52" s="275">
        <v>1093</v>
      </c>
      <c r="O52" s="276">
        <v>1073</v>
      </c>
      <c r="P52" s="259"/>
      <c r="Q52" s="259"/>
      <c r="R52" s="259"/>
      <c r="S52" s="259"/>
      <c r="T52" s="259"/>
      <c r="U52" s="259"/>
    </row>
    <row r="53" spans="1:21" ht="30.75" customHeight="1" thickBot="1" x14ac:dyDescent="0.2">
      <c r="A53" s="259"/>
      <c r="B53" s="1159" t="s">
        <v>515</v>
      </c>
      <c r="C53" s="1160"/>
      <c r="D53" s="278"/>
      <c r="E53" s="1161" t="s">
        <v>516</v>
      </c>
      <c r="F53" s="1161"/>
      <c r="G53" s="1161"/>
      <c r="H53" s="1161"/>
      <c r="I53" s="1161"/>
      <c r="J53" s="1162"/>
      <c r="K53" s="279">
        <v>591</v>
      </c>
      <c r="L53" s="280">
        <v>618</v>
      </c>
      <c r="M53" s="280">
        <v>620</v>
      </c>
      <c r="N53" s="280">
        <v>601</v>
      </c>
      <c r="O53" s="281">
        <v>590</v>
      </c>
      <c r="P53" s="259"/>
      <c r="Q53" s="259"/>
      <c r="R53" s="259"/>
      <c r="S53" s="259"/>
      <c r="T53" s="259"/>
      <c r="U53" s="259"/>
    </row>
    <row r="54" spans="1:21" ht="24" customHeight="1" x14ac:dyDescent="0.15">
      <c r="A54" s="259"/>
      <c r="B54" s="282" t="s">
        <v>517</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t="s">
        <v>518</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519</v>
      </c>
      <c r="C56" s="284"/>
      <c r="D56" s="284"/>
      <c r="E56" s="284"/>
      <c r="F56" s="284"/>
      <c r="G56" s="284"/>
      <c r="H56" s="284"/>
      <c r="I56" s="284"/>
      <c r="J56" s="284"/>
      <c r="K56" s="285"/>
      <c r="L56" s="285"/>
      <c r="M56" s="285"/>
      <c r="N56" s="285"/>
      <c r="O56" s="286" t="s">
        <v>520</v>
      </c>
      <c r="P56" s="259"/>
      <c r="Q56" s="259"/>
      <c r="R56" s="259"/>
      <c r="S56" s="259"/>
      <c r="T56" s="259"/>
      <c r="U56" s="259"/>
    </row>
    <row r="57" spans="1:21" ht="31.5" customHeight="1" thickBot="1" x14ac:dyDescent="0.2">
      <c r="A57" s="259"/>
      <c r="B57" s="287"/>
      <c r="C57" s="288"/>
      <c r="D57" s="288"/>
      <c r="E57" s="289"/>
      <c r="F57" s="289"/>
      <c r="G57" s="289"/>
      <c r="H57" s="289"/>
      <c r="I57" s="289"/>
      <c r="J57" s="290" t="s">
        <v>483</v>
      </c>
      <c r="K57" s="291" t="s">
        <v>521</v>
      </c>
      <c r="L57" s="292" t="s">
        <v>522</v>
      </c>
      <c r="M57" s="292" t="s">
        <v>523</v>
      </c>
      <c r="N57" s="292" t="s">
        <v>524</v>
      </c>
      <c r="O57" s="293" t="s">
        <v>525</v>
      </c>
      <c r="P57" s="259"/>
      <c r="Q57" s="259"/>
      <c r="R57" s="259"/>
      <c r="S57" s="259"/>
      <c r="T57" s="259"/>
      <c r="U57" s="259"/>
    </row>
    <row r="58" spans="1:21" ht="31.5" customHeight="1" x14ac:dyDescent="0.15">
      <c r="B58" s="1163" t="s">
        <v>526</v>
      </c>
      <c r="C58" s="1164"/>
      <c r="D58" s="1169" t="s">
        <v>527</v>
      </c>
      <c r="E58" s="1170"/>
      <c r="F58" s="1170"/>
      <c r="G58" s="1170"/>
      <c r="H58" s="1170"/>
      <c r="I58" s="1170"/>
      <c r="J58" s="1171"/>
      <c r="K58" s="294"/>
      <c r="L58" s="295"/>
      <c r="M58" s="295"/>
      <c r="N58" s="295"/>
      <c r="O58" s="296"/>
    </row>
    <row r="59" spans="1:21" ht="31.5" customHeight="1" x14ac:dyDescent="0.15">
      <c r="B59" s="1165"/>
      <c r="C59" s="1166"/>
      <c r="D59" s="1172" t="s">
        <v>528</v>
      </c>
      <c r="E59" s="1173"/>
      <c r="F59" s="1173"/>
      <c r="G59" s="1173"/>
      <c r="H59" s="1173"/>
      <c r="I59" s="1173"/>
      <c r="J59" s="1174"/>
      <c r="K59" s="297"/>
      <c r="L59" s="298"/>
      <c r="M59" s="298"/>
      <c r="N59" s="298"/>
      <c r="O59" s="299"/>
    </row>
    <row r="60" spans="1:21" ht="31.5" customHeight="1" thickBot="1" x14ac:dyDescent="0.2">
      <c r="B60" s="1167"/>
      <c r="C60" s="1168"/>
      <c r="D60" s="1175" t="s">
        <v>529</v>
      </c>
      <c r="E60" s="1176"/>
      <c r="F60" s="1176"/>
      <c r="G60" s="1176"/>
      <c r="H60" s="1176"/>
      <c r="I60" s="1176"/>
      <c r="J60" s="1177"/>
      <c r="K60" s="300"/>
      <c r="L60" s="301"/>
      <c r="M60" s="301"/>
      <c r="N60" s="301"/>
      <c r="O60" s="302"/>
    </row>
    <row r="61" spans="1:21" ht="24" customHeight="1" x14ac:dyDescent="0.15">
      <c r="B61" s="303"/>
      <c r="C61" s="303"/>
      <c r="D61" s="304" t="s">
        <v>530</v>
      </c>
      <c r="E61" s="305"/>
      <c r="F61" s="305"/>
      <c r="G61" s="305"/>
      <c r="H61" s="305"/>
      <c r="I61" s="305"/>
      <c r="J61" s="305"/>
      <c r="K61" s="305"/>
      <c r="L61" s="305"/>
      <c r="M61" s="305"/>
      <c r="N61" s="305"/>
      <c r="O61" s="305"/>
    </row>
    <row r="62" spans="1:21" ht="24" customHeight="1" x14ac:dyDescent="0.15">
      <c r="B62" s="306"/>
      <c r="C62" s="306"/>
      <c r="D62" s="304" t="s">
        <v>531</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8wvsu5guY4oNfYYKsMqnIAAr5QCiaa8+zuTXGDfAJRCoxYC86EOike+OlptmrQOrkn998A2niW/c8TV9MRhU6A==" saltValue="iJ+rauZ/0CVb4MOEk0XlB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election activeCell="AO37" sqref="AO37:BC37"/>
    </sheetView>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503</v>
      </c>
    </row>
    <row r="40" spans="2:13" ht="27.75" customHeight="1" thickBot="1" x14ac:dyDescent="0.2">
      <c r="B40" s="309" t="s">
        <v>504</v>
      </c>
      <c r="C40" s="310"/>
      <c r="D40" s="310"/>
      <c r="E40" s="311"/>
      <c r="F40" s="311"/>
      <c r="G40" s="311"/>
      <c r="H40" s="312" t="s">
        <v>483</v>
      </c>
      <c r="I40" s="313" t="s">
        <v>3</v>
      </c>
      <c r="J40" s="314" t="s">
        <v>4</v>
      </c>
      <c r="K40" s="314" t="s">
        <v>5</v>
      </c>
      <c r="L40" s="314" t="s">
        <v>6</v>
      </c>
      <c r="M40" s="315" t="s">
        <v>7</v>
      </c>
    </row>
    <row r="41" spans="2:13" ht="27.75" customHeight="1" x14ac:dyDescent="0.15">
      <c r="B41" s="1178" t="s">
        <v>532</v>
      </c>
      <c r="C41" s="1179"/>
      <c r="D41" s="316"/>
      <c r="E41" s="1184" t="s">
        <v>533</v>
      </c>
      <c r="F41" s="1184"/>
      <c r="G41" s="1184"/>
      <c r="H41" s="1185"/>
      <c r="I41" s="317">
        <v>10693</v>
      </c>
      <c r="J41" s="318">
        <v>10166</v>
      </c>
      <c r="K41" s="318">
        <v>9633</v>
      </c>
      <c r="L41" s="318">
        <v>9047</v>
      </c>
      <c r="M41" s="319">
        <v>8347</v>
      </c>
    </row>
    <row r="42" spans="2:13" ht="27.75" customHeight="1" x14ac:dyDescent="0.15">
      <c r="B42" s="1180"/>
      <c r="C42" s="1181"/>
      <c r="D42" s="320"/>
      <c r="E42" s="1186" t="s">
        <v>534</v>
      </c>
      <c r="F42" s="1186"/>
      <c r="G42" s="1186"/>
      <c r="H42" s="1187"/>
      <c r="I42" s="321">
        <v>10</v>
      </c>
      <c r="J42" s="322">
        <v>8</v>
      </c>
      <c r="K42" s="322">
        <v>7</v>
      </c>
      <c r="L42" s="322">
        <v>6</v>
      </c>
      <c r="M42" s="323">
        <v>5</v>
      </c>
    </row>
    <row r="43" spans="2:13" ht="27.75" customHeight="1" x14ac:dyDescent="0.15">
      <c r="B43" s="1180"/>
      <c r="C43" s="1181"/>
      <c r="D43" s="320"/>
      <c r="E43" s="1186" t="s">
        <v>535</v>
      </c>
      <c r="F43" s="1186"/>
      <c r="G43" s="1186"/>
      <c r="H43" s="1187"/>
      <c r="I43" s="321">
        <v>6424</v>
      </c>
      <c r="J43" s="322">
        <v>6089</v>
      </c>
      <c r="K43" s="322">
        <v>5792</v>
      </c>
      <c r="L43" s="322">
        <v>5390</v>
      </c>
      <c r="M43" s="323">
        <v>5068</v>
      </c>
    </row>
    <row r="44" spans="2:13" ht="27.75" customHeight="1" x14ac:dyDescent="0.15">
      <c r="B44" s="1180"/>
      <c r="C44" s="1181"/>
      <c r="D44" s="320"/>
      <c r="E44" s="1186" t="s">
        <v>536</v>
      </c>
      <c r="F44" s="1186"/>
      <c r="G44" s="1186"/>
      <c r="H44" s="1187"/>
      <c r="I44" s="321">
        <v>338</v>
      </c>
      <c r="J44" s="322">
        <v>351</v>
      </c>
      <c r="K44" s="322">
        <v>550</v>
      </c>
      <c r="L44" s="322">
        <v>531</v>
      </c>
      <c r="M44" s="323">
        <v>514</v>
      </c>
    </row>
    <row r="45" spans="2:13" ht="27.75" customHeight="1" x14ac:dyDescent="0.15">
      <c r="B45" s="1180"/>
      <c r="C45" s="1181"/>
      <c r="D45" s="320"/>
      <c r="E45" s="1186" t="s">
        <v>537</v>
      </c>
      <c r="F45" s="1186"/>
      <c r="G45" s="1186"/>
      <c r="H45" s="1187"/>
      <c r="I45" s="321">
        <v>666</v>
      </c>
      <c r="J45" s="322">
        <v>612</v>
      </c>
      <c r="K45" s="322">
        <v>581</v>
      </c>
      <c r="L45" s="322">
        <v>627</v>
      </c>
      <c r="M45" s="323">
        <v>614</v>
      </c>
    </row>
    <row r="46" spans="2:13" ht="27.75" customHeight="1" x14ac:dyDescent="0.15">
      <c r="B46" s="1180"/>
      <c r="C46" s="1181"/>
      <c r="D46" s="324"/>
      <c r="E46" s="1186" t="s">
        <v>538</v>
      </c>
      <c r="F46" s="1186"/>
      <c r="G46" s="1186"/>
      <c r="H46" s="1187"/>
      <c r="I46" s="321" t="s">
        <v>334</v>
      </c>
      <c r="J46" s="322" t="s">
        <v>334</v>
      </c>
      <c r="K46" s="322" t="s">
        <v>334</v>
      </c>
      <c r="L46" s="322" t="s">
        <v>334</v>
      </c>
      <c r="M46" s="323" t="s">
        <v>334</v>
      </c>
    </row>
    <row r="47" spans="2:13" ht="27.75" customHeight="1" x14ac:dyDescent="0.15">
      <c r="B47" s="1180"/>
      <c r="C47" s="1181"/>
      <c r="D47" s="325"/>
      <c r="E47" s="1188" t="s">
        <v>539</v>
      </c>
      <c r="F47" s="1189"/>
      <c r="G47" s="1189"/>
      <c r="H47" s="1190"/>
      <c r="I47" s="321" t="s">
        <v>334</v>
      </c>
      <c r="J47" s="322" t="s">
        <v>334</v>
      </c>
      <c r="K47" s="322" t="s">
        <v>334</v>
      </c>
      <c r="L47" s="322" t="s">
        <v>334</v>
      </c>
      <c r="M47" s="323" t="s">
        <v>334</v>
      </c>
    </row>
    <row r="48" spans="2:13" ht="27.75" customHeight="1" x14ac:dyDescent="0.15">
      <c r="B48" s="1180"/>
      <c r="C48" s="1181"/>
      <c r="D48" s="320"/>
      <c r="E48" s="1186" t="s">
        <v>540</v>
      </c>
      <c r="F48" s="1186"/>
      <c r="G48" s="1186"/>
      <c r="H48" s="1187"/>
      <c r="I48" s="321" t="s">
        <v>334</v>
      </c>
      <c r="J48" s="322" t="s">
        <v>334</v>
      </c>
      <c r="K48" s="322" t="s">
        <v>334</v>
      </c>
      <c r="L48" s="322" t="s">
        <v>334</v>
      </c>
      <c r="M48" s="323" t="s">
        <v>334</v>
      </c>
    </row>
    <row r="49" spans="2:13" ht="27.75" customHeight="1" x14ac:dyDescent="0.15">
      <c r="B49" s="1182"/>
      <c r="C49" s="1183"/>
      <c r="D49" s="320"/>
      <c r="E49" s="1186" t="s">
        <v>541</v>
      </c>
      <c r="F49" s="1186"/>
      <c r="G49" s="1186"/>
      <c r="H49" s="1187"/>
      <c r="I49" s="321">
        <v>7</v>
      </c>
      <c r="J49" s="322" t="s">
        <v>334</v>
      </c>
      <c r="K49" s="322" t="s">
        <v>334</v>
      </c>
      <c r="L49" s="322" t="s">
        <v>334</v>
      </c>
      <c r="M49" s="323" t="s">
        <v>334</v>
      </c>
    </row>
    <row r="50" spans="2:13" ht="27.75" customHeight="1" x14ac:dyDescent="0.15">
      <c r="B50" s="1191" t="s">
        <v>542</v>
      </c>
      <c r="C50" s="1192"/>
      <c r="D50" s="326"/>
      <c r="E50" s="1186" t="s">
        <v>543</v>
      </c>
      <c r="F50" s="1186"/>
      <c r="G50" s="1186"/>
      <c r="H50" s="1187"/>
      <c r="I50" s="321">
        <v>4141</v>
      </c>
      <c r="J50" s="322">
        <v>4163</v>
      </c>
      <c r="K50" s="322">
        <v>4193</v>
      </c>
      <c r="L50" s="322">
        <v>5154</v>
      </c>
      <c r="M50" s="323">
        <v>5412</v>
      </c>
    </row>
    <row r="51" spans="2:13" ht="27.75" customHeight="1" x14ac:dyDescent="0.15">
      <c r="B51" s="1180"/>
      <c r="C51" s="1181"/>
      <c r="D51" s="320"/>
      <c r="E51" s="1186" t="s">
        <v>544</v>
      </c>
      <c r="F51" s="1186"/>
      <c r="G51" s="1186"/>
      <c r="H51" s="1187"/>
      <c r="I51" s="321">
        <v>241</v>
      </c>
      <c r="J51" s="322">
        <v>211</v>
      </c>
      <c r="K51" s="322">
        <v>165</v>
      </c>
      <c r="L51" s="322">
        <v>117</v>
      </c>
      <c r="M51" s="323">
        <v>84</v>
      </c>
    </row>
    <row r="52" spans="2:13" ht="27.75" customHeight="1" x14ac:dyDescent="0.15">
      <c r="B52" s="1182"/>
      <c r="C52" s="1183"/>
      <c r="D52" s="320"/>
      <c r="E52" s="1186" t="s">
        <v>545</v>
      </c>
      <c r="F52" s="1186"/>
      <c r="G52" s="1186"/>
      <c r="H52" s="1187"/>
      <c r="I52" s="321">
        <v>12989</v>
      </c>
      <c r="J52" s="322">
        <v>12461</v>
      </c>
      <c r="K52" s="322">
        <v>11981</v>
      </c>
      <c r="L52" s="322">
        <v>11324</v>
      </c>
      <c r="M52" s="323">
        <v>10685</v>
      </c>
    </row>
    <row r="53" spans="2:13" ht="27.75" customHeight="1" thickBot="1" x14ac:dyDescent="0.2">
      <c r="B53" s="1193" t="s">
        <v>515</v>
      </c>
      <c r="C53" s="1194"/>
      <c r="D53" s="327"/>
      <c r="E53" s="1195" t="s">
        <v>546</v>
      </c>
      <c r="F53" s="1195"/>
      <c r="G53" s="1195"/>
      <c r="H53" s="1196"/>
      <c r="I53" s="328">
        <v>766</v>
      </c>
      <c r="J53" s="329">
        <v>392</v>
      </c>
      <c r="K53" s="329">
        <v>225</v>
      </c>
      <c r="L53" s="329">
        <v>-994</v>
      </c>
      <c r="M53" s="330">
        <v>-1631</v>
      </c>
    </row>
    <row r="54" spans="2:13" ht="27.75" customHeight="1" x14ac:dyDescent="0.15">
      <c r="B54" s="331" t="s">
        <v>547</v>
      </c>
      <c r="C54" s="332"/>
      <c r="D54" s="332"/>
      <c r="E54" s="333"/>
      <c r="F54" s="333"/>
      <c r="G54" s="333"/>
      <c r="H54" s="333"/>
      <c r="I54" s="334"/>
      <c r="J54" s="334"/>
      <c r="K54" s="334"/>
      <c r="L54" s="334"/>
      <c r="M54" s="334"/>
    </row>
    <row r="55" spans="2:13" x14ac:dyDescent="0.15"/>
  </sheetData>
  <sheetProtection algorithmName="SHA-512" hashValue="n7kbodKDmdbtIHkjQywJB1xfOhVtxTTB4/AW6usigG8rd9Xa2ACYQH5LNOcrDcedQMxiXqGB0esjhCISoKbORA==" saltValue="mkgJpP0bCvrcCtC9Im4r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O37" sqref="AO37:BC37"/>
    </sheetView>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548</v>
      </c>
    </row>
    <row r="54" spans="2:8" ht="29.25" customHeight="1" thickBot="1" x14ac:dyDescent="0.25">
      <c r="B54" s="336" t="s">
        <v>22</v>
      </c>
      <c r="C54" s="337"/>
      <c r="D54" s="337"/>
      <c r="E54" s="338" t="s">
        <v>483</v>
      </c>
      <c r="F54" s="339" t="s">
        <v>5</v>
      </c>
      <c r="G54" s="339" t="s">
        <v>6</v>
      </c>
      <c r="H54" s="340" t="s">
        <v>7</v>
      </c>
    </row>
    <row r="55" spans="2:8" ht="52.5" customHeight="1" x14ac:dyDescent="0.15">
      <c r="B55" s="341"/>
      <c r="C55" s="1205" t="s">
        <v>117</v>
      </c>
      <c r="D55" s="1205"/>
      <c r="E55" s="1206"/>
      <c r="F55" s="342">
        <v>1407</v>
      </c>
      <c r="G55" s="342">
        <v>2150</v>
      </c>
      <c r="H55" s="343">
        <v>2237</v>
      </c>
    </row>
    <row r="56" spans="2:8" ht="52.5" customHeight="1" x14ac:dyDescent="0.15">
      <c r="B56" s="344"/>
      <c r="C56" s="1207" t="s">
        <v>549</v>
      </c>
      <c r="D56" s="1207"/>
      <c r="E56" s="1208"/>
      <c r="F56" s="345">
        <v>708</v>
      </c>
      <c r="G56" s="345">
        <v>709</v>
      </c>
      <c r="H56" s="346">
        <v>709</v>
      </c>
    </row>
    <row r="57" spans="2:8" ht="53.25" customHeight="1" x14ac:dyDescent="0.15">
      <c r="B57" s="344"/>
      <c r="C57" s="1209" t="s">
        <v>122</v>
      </c>
      <c r="D57" s="1209"/>
      <c r="E57" s="1210"/>
      <c r="F57" s="347">
        <v>2507</v>
      </c>
      <c r="G57" s="347">
        <v>2692</v>
      </c>
      <c r="H57" s="348">
        <v>2798</v>
      </c>
    </row>
    <row r="58" spans="2:8" ht="45.75" customHeight="1" x14ac:dyDescent="0.15">
      <c r="B58" s="349"/>
      <c r="C58" s="1197" t="s">
        <v>550</v>
      </c>
      <c r="D58" s="1198"/>
      <c r="E58" s="1199"/>
      <c r="F58" s="350"/>
      <c r="G58" s="350"/>
      <c r="H58" s="351"/>
    </row>
    <row r="59" spans="2:8" ht="45.75" customHeight="1" x14ac:dyDescent="0.15">
      <c r="B59" s="349"/>
      <c r="C59" s="1197" t="s">
        <v>551</v>
      </c>
      <c r="D59" s="1198"/>
      <c r="E59" s="1199"/>
      <c r="F59" s="350"/>
      <c r="G59" s="350"/>
      <c r="H59" s="351"/>
    </row>
    <row r="60" spans="2:8" ht="45.75" customHeight="1" x14ac:dyDescent="0.15">
      <c r="B60" s="349"/>
      <c r="C60" s="1197" t="s">
        <v>551</v>
      </c>
      <c r="D60" s="1198"/>
      <c r="E60" s="1199"/>
      <c r="F60" s="350"/>
      <c r="G60" s="350"/>
      <c r="H60" s="351"/>
    </row>
    <row r="61" spans="2:8" ht="45.75" customHeight="1" x14ac:dyDescent="0.15">
      <c r="B61" s="349"/>
      <c r="C61" s="1197" t="s">
        <v>551</v>
      </c>
      <c r="D61" s="1198"/>
      <c r="E61" s="1199"/>
      <c r="F61" s="350"/>
      <c r="G61" s="350"/>
      <c r="H61" s="351"/>
    </row>
    <row r="62" spans="2:8" ht="45.75" customHeight="1" thickBot="1" x14ac:dyDescent="0.2">
      <c r="B62" s="352"/>
      <c r="C62" s="1200" t="s">
        <v>551</v>
      </c>
      <c r="D62" s="1201"/>
      <c r="E62" s="1202"/>
      <c r="F62" s="353"/>
      <c r="G62" s="353"/>
      <c r="H62" s="354"/>
    </row>
    <row r="63" spans="2:8" ht="52.5" customHeight="1" thickBot="1" x14ac:dyDescent="0.2">
      <c r="B63" s="355"/>
      <c r="C63" s="1203" t="s">
        <v>552</v>
      </c>
      <c r="D63" s="1203"/>
      <c r="E63" s="1204"/>
      <c r="F63" s="356">
        <v>4622</v>
      </c>
      <c r="G63" s="356">
        <v>5550</v>
      </c>
      <c r="H63" s="357">
        <v>5743</v>
      </c>
    </row>
    <row r="64" spans="2:8" x14ac:dyDescent="0.15"/>
  </sheetData>
  <sheetProtection algorithmName="SHA-512" hashValue="KcozBYNUCLilO8FTbw6YVc9jQyWe2n7QRmRO8jD6F2U7n54FfrKoe5zgs+LfbEXyRlYOCqWLS6Qn6APkU9r6kw==" saltValue="9jX3EmDaj1DXvmotRocV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J1" zoomScale="80" zoomScaleNormal="80" zoomScaleSheetLayoutView="55" workbookViewId="0">
      <selection activeCell="BD14" sqref="BD14"/>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9" t="s">
        <v>553</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x14ac:dyDescent="0.15">
      <c r="B44" s="10"/>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x14ac:dyDescent="0.15">
      <c r="B45" s="10"/>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x14ac:dyDescent="0.15">
      <c r="B46" s="10"/>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x14ac:dyDescent="0.15">
      <c r="B47" s="10"/>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11"/>
      <c r="H50" s="1211"/>
      <c r="I50" s="1211"/>
      <c r="J50" s="1211"/>
      <c r="K50" s="20"/>
      <c r="L50" s="20"/>
      <c r="M50" s="21"/>
      <c r="N50" s="2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17" t="s">
        <v>3</v>
      </c>
      <c r="BQ50" s="1217"/>
      <c r="BR50" s="1217"/>
      <c r="BS50" s="1217"/>
      <c r="BT50" s="1217"/>
      <c r="BU50" s="1217"/>
      <c r="BV50" s="1217"/>
      <c r="BW50" s="1217"/>
      <c r="BX50" s="1217" t="s">
        <v>4</v>
      </c>
      <c r="BY50" s="1217"/>
      <c r="BZ50" s="1217"/>
      <c r="CA50" s="1217"/>
      <c r="CB50" s="1217"/>
      <c r="CC50" s="1217"/>
      <c r="CD50" s="1217"/>
      <c r="CE50" s="1217"/>
      <c r="CF50" s="1217" t="s">
        <v>5</v>
      </c>
      <c r="CG50" s="1217"/>
      <c r="CH50" s="1217"/>
      <c r="CI50" s="1217"/>
      <c r="CJ50" s="1217"/>
      <c r="CK50" s="1217"/>
      <c r="CL50" s="1217"/>
      <c r="CM50" s="1217"/>
      <c r="CN50" s="1217" t="s">
        <v>6</v>
      </c>
      <c r="CO50" s="1217"/>
      <c r="CP50" s="1217"/>
      <c r="CQ50" s="1217"/>
      <c r="CR50" s="1217"/>
      <c r="CS50" s="1217"/>
      <c r="CT50" s="1217"/>
      <c r="CU50" s="1217"/>
      <c r="CV50" s="1217" t="s">
        <v>7</v>
      </c>
      <c r="CW50" s="1217"/>
      <c r="CX50" s="1217"/>
      <c r="CY50" s="1217"/>
      <c r="CZ50" s="1217"/>
      <c r="DA50" s="1217"/>
      <c r="DB50" s="1217"/>
      <c r="DC50" s="1217"/>
    </row>
    <row r="51" spans="1:109" ht="13.5" customHeight="1" x14ac:dyDescent="0.15">
      <c r="B51" s="10"/>
      <c r="G51" s="1228"/>
      <c r="H51" s="1228"/>
      <c r="I51" s="1232"/>
      <c r="J51" s="1232"/>
      <c r="K51" s="1218"/>
      <c r="L51" s="1218"/>
      <c r="M51" s="1218"/>
      <c r="N51" s="1218"/>
      <c r="AM51" s="19"/>
      <c r="AN51" s="1216" t="s">
        <v>8</v>
      </c>
      <c r="AO51" s="1216"/>
      <c r="AP51" s="1216"/>
      <c r="AQ51" s="1216"/>
      <c r="AR51" s="1216"/>
      <c r="AS51" s="1216"/>
      <c r="AT51" s="1216"/>
      <c r="AU51" s="1216"/>
      <c r="AV51" s="1216"/>
      <c r="AW51" s="1216"/>
      <c r="AX51" s="1216"/>
      <c r="AY51" s="1216"/>
      <c r="AZ51" s="1216"/>
      <c r="BA51" s="1216"/>
      <c r="BB51" s="1216" t="s">
        <v>9</v>
      </c>
      <c r="BC51" s="1216"/>
      <c r="BD51" s="1216"/>
      <c r="BE51" s="1216"/>
      <c r="BF51" s="1216"/>
      <c r="BG51" s="1216"/>
      <c r="BH51" s="1216"/>
      <c r="BI51" s="1216"/>
      <c r="BJ51" s="1216"/>
      <c r="BK51" s="1216"/>
      <c r="BL51" s="1216"/>
      <c r="BM51" s="1216"/>
      <c r="BN51" s="1216"/>
      <c r="BO51" s="1216"/>
      <c r="BP51" s="1213">
        <v>14</v>
      </c>
      <c r="BQ51" s="1213"/>
      <c r="BR51" s="1213"/>
      <c r="BS51" s="1213"/>
      <c r="BT51" s="1213"/>
      <c r="BU51" s="1213"/>
      <c r="BV51" s="1213"/>
      <c r="BW51" s="1213"/>
      <c r="BX51" s="1213">
        <v>7.2</v>
      </c>
      <c r="BY51" s="1213"/>
      <c r="BZ51" s="1213"/>
      <c r="CA51" s="1213"/>
      <c r="CB51" s="1213"/>
      <c r="CC51" s="1213"/>
      <c r="CD51" s="1213"/>
      <c r="CE51" s="1213"/>
      <c r="CF51" s="1213">
        <v>4</v>
      </c>
      <c r="CG51" s="1213"/>
      <c r="CH51" s="1213"/>
      <c r="CI51" s="1213"/>
      <c r="CJ51" s="1213"/>
      <c r="CK51" s="1213"/>
      <c r="CL51" s="1213"/>
      <c r="CM51" s="1213"/>
      <c r="CN51" s="1213"/>
      <c r="CO51" s="1213"/>
      <c r="CP51" s="1213"/>
      <c r="CQ51" s="1213"/>
      <c r="CR51" s="1213"/>
      <c r="CS51" s="1213"/>
      <c r="CT51" s="1213"/>
      <c r="CU51" s="1213"/>
      <c r="CV51" s="1213"/>
      <c r="CW51" s="1213"/>
      <c r="CX51" s="1213"/>
      <c r="CY51" s="1213"/>
      <c r="CZ51" s="1213"/>
      <c r="DA51" s="1213"/>
      <c r="DB51" s="1213"/>
      <c r="DC51" s="1213"/>
    </row>
    <row r="52" spans="1:109" x14ac:dyDescent="0.15">
      <c r="B52" s="10"/>
      <c r="G52" s="1228"/>
      <c r="H52" s="1228"/>
      <c r="I52" s="1232"/>
      <c r="J52" s="1232"/>
      <c r="K52" s="1218"/>
      <c r="L52" s="1218"/>
      <c r="M52" s="1218"/>
      <c r="N52" s="1218"/>
      <c r="AM52" s="19"/>
      <c r="AN52" s="1216"/>
      <c r="AO52" s="1216"/>
      <c r="AP52" s="1216"/>
      <c r="AQ52" s="1216"/>
      <c r="AR52" s="1216"/>
      <c r="AS52" s="1216"/>
      <c r="AT52" s="1216"/>
      <c r="AU52" s="1216"/>
      <c r="AV52" s="1216"/>
      <c r="AW52" s="1216"/>
      <c r="AX52" s="1216"/>
      <c r="AY52" s="1216"/>
      <c r="AZ52" s="1216"/>
      <c r="BA52" s="1216"/>
      <c r="BB52" s="1216"/>
      <c r="BC52" s="1216"/>
      <c r="BD52" s="1216"/>
      <c r="BE52" s="1216"/>
      <c r="BF52" s="1216"/>
      <c r="BG52" s="1216"/>
      <c r="BH52" s="1216"/>
      <c r="BI52" s="1216"/>
      <c r="BJ52" s="1216"/>
      <c r="BK52" s="1216"/>
      <c r="BL52" s="1216"/>
      <c r="BM52" s="1216"/>
      <c r="BN52" s="1216"/>
      <c r="BO52" s="1216"/>
      <c r="BP52" s="1213"/>
      <c r="BQ52" s="1213"/>
      <c r="BR52" s="1213"/>
      <c r="BS52" s="1213"/>
      <c r="BT52" s="1213"/>
      <c r="BU52" s="1213"/>
      <c r="BV52" s="1213"/>
      <c r="BW52" s="1213"/>
      <c r="BX52" s="1213"/>
      <c r="BY52" s="1213"/>
      <c r="BZ52" s="1213"/>
      <c r="CA52" s="1213"/>
      <c r="CB52" s="1213"/>
      <c r="CC52" s="1213"/>
      <c r="CD52" s="1213"/>
      <c r="CE52" s="1213"/>
      <c r="CF52" s="1213"/>
      <c r="CG52" s="1213"/>
      <c r="CH52" s="1213"/>
      <c r="CI52" s="1213"/>
      <c r="CJ52" s="1213"/>
      <c r="CK52" s="1213"/>
      <c r="CL52" s="1213"/>
      <c r="CM52" s="1213"/>
      <c r="CN52" s="1213"/>
      <c r="CO52" s="1213"/>
      <c r="CP52" s="1213"/>
      <c r="CQ52" s="1213"/>
      <c r="CR52" s="1213"/>
      <c r="CS52" s="1213"/>
      <c r="CT52" s="1213"/>
      <c r="CU52" s="1213"/>
      <c r="CV52" s="1213"/>
      <c r="CW52" s="1213"/>
      <c r="CX52" s="1213"/>
      <c r="CY52" s="1213"/>
      <c r="CZ52" s="1213"/>
      <c r="DA52" s="1213"/>
      <c r="DB52" s="1213"/>
      <c r="DC52" s="1213"/>
    </row>
    <row r="53" spans="1:109" x14ac:dyDescent="0.15">
      <c r="A53" s="18"/>
      <c r="B53" s="10"/>
      <c r="G53" s="1228"/>
      <c r="H53" s="1228"/>
      <c r="I53" s="1211"/>
      <c r="J53" s="1211"/>
      <c r="K53" s="1218"/>
      <c r="L53" s="1218"/>
      <c r="M53" s="1218"/>
      <c r="N53" s="1218"/>
      <c r="AM53" s="19"/>
      <c r="AN53" s="1216"/>
      <c r="AO53" s="1216"/>
      <c r="AP53" s="1216"/>
      <c r="AQ53" s="1216"/>
      <c r="AR53" s="1216"/>
      <c r="AS53" s="1216"/>
      <c r="AT53" s="1216"/>
      <c r="AU53" s="1216"/>
      <c r="AV53" s="1216"/>
      <c r="AW53" s="1216"/>
      <c r="AX53" s="1216"/>
      <c r="AY53" s="1216"/>
      <c r="AZ53" s="1216"/>
      <c r="BA53" s="1216"/>
      <c r="BB53" s="1216" t="s">
        <v>10</v>
      </c>
      <c r="BC53" s="1216"/>
      <c r="BD53" s="1216"/>
      <c r="BE53" s="1216"/>
      <c r="BF53" s="1216"/>
      <c r="BG53" s="1216"/>
      <c r="BH53" s="1216"/>
      <c r="BI53" s="1216"/>
      <c r="BJ53" s="1216"/>
      <c r="BK53" s="1216"/>
      <c r="BL53" s="1216"/>
      <c r="BM53" s="1216"/>
      <c r="BN53" s="1216"/>
      <c r="BO53" s="1216"/>
      <c r="BP53" s="1213">
        <v>46</v>
      </c>
      <c r="BQ53" s="1213"/>
      <c r="BR53" s="1213"/>
      <c r="BS53" s="1213"/>
      <c r="BT53" s="1213"/>
      <c r="BU53" s="1213"/>
      <c r="BV53" s="1213"/>
      <c r="BW53" s="1213"/>
      <c r="BX53" s="1213">
        <v>47.8</v>
      </c>
      <c r="BY53" s="1213"/>
      <c r="BZ53" s="1213"/>
      <c r="CA53" s="1213"/>
      <c r="CB53" s="1213"/>
      <c r="CC53" s="1213"/>
      <c r="CD53" s="1213"/>
      <c r="CE53" s="1213"/>
      <c r="CF53" s="1213">
        <v>49.8</v>
      </c>
      <c r="CG53" s="1213"/>
      <c r="CH53" s="1213"/>
      <c r="CI53" s="1213"/>
      <c r="CJ53" s="1213"/>
      <c r="CK53" s="1213"/>
      <c r="CL53" s="1213"/>
      <c r="CM53" s="1213"/>
      <c r="CN53" s="1213">
        <v>51.6</v>
      </c>
      <c r="CO53" s="1213"/>
      <c r="CP53" s="1213"/>
      <c r="CQ53" s="1213"/>
      <c r="CR53" s="1213"/>
      <c r="CS53" s="1213"/>
      <c r="CT53" s="1213"/>
      <c r="CU53" s="1213"/>
      <c r="CV53" s="1213">
        <v>53.5</v>
      </c>
      <c r="CW53" s="1213"/>
      <c r="CX53" s="1213"/>
      <c r="CY53" s="1213"/>
      <c r="CZ53" s="1213"/>
      <c r="DA53" s="1213"/>
      <c r="DB53" s="1213"/>
      <c r="DC53" s="1213"/>
    </row>
    <row r="54" spans="1:109" x14ac:dyDescent="0.15">
      <c r="A54" s="18"/>
      <c r="B54" s="10"/>
      <c r="G54" s="1228"/>
      <c r="H54" s="1228"/>
      <c r="I54" s="1211"/>
      <c r="J54" s="1211"/>
      <c r="K54" s="1218"/>
      <c r="L54" s="1218"/>
      <c r="M54" s="1218"/>
      <c r="N54" s="1218"/>
      <c r="AM54" s="19"/>
      <c r="AN54" s="1216"/>
      <c r="AO54" s="1216"/>
      <c r="AP54" s="1216"/>
      <c r="AQ54" s="1216"/>
      <c r="AR54" s="1216"/>
      <c r="AS54" s="1216"/>
      <c r="AT54" s="1216"/>
      <c r="AU54" s="1216"/>
      <c r="AV54" s="1216"/>
      <c r="AW54" s="1216"/>
      <c r="AX54" s="1216"/>
      <c r="AY54" s="1216"/>
      <c r="AZ54" s="1216"/>
      <c r="BA54" s="1216"/>
      <c r="BB54" s="1216"/>
      <c r="BC54" s="1216"/>
      <c r="BD54" s="1216"/>
      <c r="BE54" s="1216"/>
      <c r="BF54" s="1216"/>
      <c r="BG54" s="1216"/>
      <c r="BH54" s="1216"/>
      <c r="BI54" s="1216"/>
      <c r="BJ54" s="1216"/>
      <c r="BK54" s="1216"/>
      <c r="BL54" s="1216"/>
      <c r="BM54" s="1216"/>
      <c r="BN54" s="1216"/>
      <c r="BO54" s="1216"/>
      <c r="BP54" s="1213"/>
      <c r="BQ54" s="1213"/>
      <c r="BR54" s="1213"/>
      <c r="BS54" s="1213"/>
      <c r="BT54" s="1213"/>
      <c r="BU54" s="1213"/>
      <c r="BV54" s="1213"/>
      <c r="BW54" s="1213"/>
      <c r="BX54" s="1213"/>
      <c r="BY54" s="1213"/>
      <c r="BZ54" s="1213"/>
      <c r="CA54" s="1213"/>
      <c r="CB54" s="1213"/>
      <c r="CC54" s="1213"/>
      <c r="CD54" s="1213"/>
      <c r="CE54" s="1213"/>
      <c r="CF54" s="1213"/>
      <c r="CG54" s="1213"/>
      <c r="CH54" s="1213"/>
      <c r="CI54" s="1213"/>
      <c r="CJ54" s="1213"/>
      <c r="CK54" s="1213"/>
      <c r="CL54" s="1213"/>
      <c r="CM54" s="1213"/>
      <c r="CN54" s="1213"/>
      <c r="CO54" s="1213"/>
      <c r="CP54" s="1213"/>
      <c r="CQ54" s="1213"/>
      <c r="CR54" s="1213"/>
      <c r="CS54" s="1213"/>
      <c r="CT54" s="1213"/>
      <c r="CU54" s="1213"/>
      <c r="CV54" s="1213"/>
      <c r="CW54" s="1213"/>
      <c r="CX54" s="1213"/>
      <c r="CY54" s="1213"/>
      <c r="CZ54" s="1213"/>
      <c r="DA54" s="1213"/>
      <c r="DB54" s="1213"/>
      <c r="DC54" s="1213"/>
    </row>
    <row r="55" spans="1:109" x14ac:dyDescent="0.15">
      <c r="A55" s="18"/>
      <c r="B55" s="10"/>
      <c r="G55" s="1211"/>
      <c r="H55" s="1211"/>
      <c r="I55" s="1211"/>
      <c r="J55" s="1211"/>
      <c r="K55" s="1218"/>
      <c r="L55" s="1218"/>
      <c r="M55" s="1218"/>
      <c r="N55" s="1218"/>
      <c r="AN55" s="1217" t="s">
        <v>11</v>
      </c>
      <c r="AO55" s="1217"/>
      <c r="AP55" s="1217"/>
      <c r="AQ55" s="1217"/>
      <c r="AR55" s="1217"/>
      <c r="AS55" s="1217"/>
      <c r="AT55" s="1217"/>
      <c r="AU55" s="1217"/>
      <c r="AV55" s="1217"/>
      <c r="AW55" s="1217"/>
      <c r="AX55" s="1217"/>
      <c r="AY55" s="1217"/>
      <c r="AZ55" s="1217"/>
      <c r="BA55" s="1217"/>
      <c r="BB55" s="1216" t="s">
        <v>9</v>
      </c>
      <c r="BC55" s="1216"/>
      <c r="BD55" s="1216"/>
      <c r="BE55" s="1216"/>
      <c r="BF55" s="1216"/>
      <c r="BG55" s="1216"/>
      <c r="BH55" s="1216"/>
      <c r="BI55" s="1216"/>
      <c r="BJ55" s="1216"/>
      <c r="BK55" s="1216"/>
      <c r="BL55" s="1216"/>
      <c r="BM55" s="1216"/>
      <c r="BN55" s="1216"/>
      <c r="BO55" s="1216"/>
      <c r="BP55" s="1213">
        <v>11.4</v>
      </c>
      <c r="BQ55" s="1213"/>
      <c r="BR55" s="1213"/>
      <c r="BS55" s="1213"/>
      <c r="BT55" s="1213"/>
      <c r="BU55" s="1213"/>
      <c r="BV55" s="1213"/>
      <c r="BW55" s="1213"/>
      <c r="BX55" s="1213">
        <v>10.4</v>
      </c>
      <c r="BY55" s="1213"/>
      <c r="BZ55" s="1213"/>
      <c r="CA55" s="1213"/>
      <c r="CB55" s="1213"/>
      <c r="CC55" s="1213"/>
      <c r="CD55" s="1213"/>
      <c r="CE55" s="1213"/>
      <c r="CF55" s="1213">
        <v>10.9</v>
      </c>
      <c r="CG55" s="1213"/>
      <c r="CH55" s="1213"/>
      <c r="CI55" s="1213"/>
      <c r="CJ55" s="1213"/>
      <c r="CK55" s="1213"/>
      <c r="CL55" s="1213"/>
      <c r="CM55" s="1213"/>
      <c r="CN55" s="1213">
        <v>4.5999999999999996</v>
      </c>
      <c r="CO55" s="1213"/>
      <c r="CP55" s="1213"/>
      <c r="CQ55" s="1213"/>
      <c r="CR55" s="1213"/>
      <c r="CS55" s="1213"/>
      <c r="CT55" s="1213"/>
      <c r="CU55" s="1213"/>
      <c r="CV55" s="1213">
        <v>1.6</v>
      </c>
      <c r="CW55" s="1213"/>
      <c r="CX55" s="1213"/>
      <c r="CY55" s="1213"/>
      <c r="CZ55" s="1213"/>
      <c r="DA55" s="1213"/>
      <c r="DB55" s="1213"/>
      <c r="DC55" s="1213"/>
    </row>
    <row r="56" spans="1:109" x14ac:dyDescent="0.15">
      <c r="A56" s="18"/>
      <c r="B56" s="10"/>
      <c r="G56" s="1211"/>
      <c r="H56" s="1211"/>
      <c r="I56" s="1211"/>
      <c r="J56" s="1211"/>
      <c r="K56" s="1218"/>
      <c r="L56" s="1218"/>
      <c r="M56" s="1218"/>
      <c r="N56" s="1218"/>
      <c r="AN56" s="1217"/>
      <c r="AO56" s="1217"/>
      <c r="AP56" s="1217"/>
      <c r="AQ56" s="1217"/>
      <c r="AR56" s="1217"/>
      <c r="AS56" s="1217"/>
      <c r="AT56" s="1217"/>
      <c r="AU56" s="1217"/>
      <c r="AV56" s="1217"/>
      <c r="AW56" s="1217"/>
      <c r="AX56" s="1217"/>
      <c r="AY56" s="1217"/>
      <c r="AZ56" s="1217"/>
      <c r="BA56" s="1217"/>
      <c r="BB56" s="1216"/>
      <c r="BC56" s="1216"/>
      <c r="BD56" s="1216"/>
      <c r="BE56" s="1216"/>
      <c r="BF56" s="1216"/>
      <c r="BG56" s="1216"/>
      <c r="BH56" s="1216"/>
      <c r="BI56" s="1216"/>
      <c r="BJ56" s="1216"/>
      <c r="BK56" s="1216"/>
      <c r="BL56" s="1216"/>
      <c r="BM56" s="1216"/>
      <c r="BN56" s="1216"/>
      <c r="BO56" s="1216"/>
      <c r="BP56" s="1213"/>
      <c r="BQ56" s="1213"/>
      <c r="BR56" s="1213"/>
      <c r="BS56" s="1213"/>
      <c r="BT56" s="1213"/>
      <c r="BU56" s="1213"/>
      <c r="BV56" s="1213"/>
      <c r="BW56" s="1213"/>
      <c r="BX56" s="1213"/>
      <c r="BY56" s="1213"/>
      <c r="BZ56" s="1213"/>
      <c r="CA56" s="1213"/>
      <c r="CB56" s="1213"/>
      <c r="CC56" s="1213"/>
      <c r="CD56" s="1213"/>
      <c r="CE56" s="1213"/>
      <c r="CF56" s="1213"/>
      <c r="CG56" s="1213"/>
      <c r="CH56" s="1213"/>
      <c r="CI56" s="1213"/>
      <c r="CJ56" s="1213"/>
      <c r="CK56" s="1213"/>
      <c r="CL56" s="1213"/>
      <c r="CM56" s="1213"/>
      <c r="CN56" s="1213"/>
      <c r="CO56" s="1213"/>
      <c r="CP56" s="1213"/>
      <c r="CQ56" s="1213"/>
      <c r="CR56" s="1213"/>
      <c r="CS56" s="1213"/>
      <c r="CT56" s="1213"/>
      <c r="CU56" s="1213"/>
      <c r="CV56" s="1213"/>
      <c r="CW56" s="1213"/>
      <c r="CX56" s="1213"/>
      <c r="CY56" s="1213"/>
      <c r="CZ56" s="1213"/>
      <c r="DA56" s="1213"/>
      <c r="DB56" s="1213"/>
      <c r="DC56" s="1213"/>
    </row>
    <row r="57" spans="1:109" s="18" customFormat="1" x14ac:dyDescent="0.15">
      <c r="B57" s="22"/>
      <c r="G57" s="1211"/>
      <c r="H57" s="1211"/>
      <c r="I57" s="1214"/>
      <c r="J57" s="1214"/>
      <c r="K57" s="1218"/>
      <c r="L57" s="1218"/>
      <c r="M57" s="1218"/>
      <c r="N57" s="1218"/>
      <c r="AM57" s="3"/>
      <c r="AN57" s="1217"/>
      <c r="AO57" s="1217"/>
      <c r="AP57" s="1217"/>
      <c r="AQ57" s="1217"/>
      <c r="AR57" s="1217"/>
      <c r="AS57" s="1217"/>
      <c r="AT57" s="1217"/>
      <c r="AU57" s="1217"/>
      <c r="AV57" s="1217"/>
      <c r="AW57" s="1217"/>
      <c r="AX57" s="1217"/>
      <c r="AY57" s="1217"/>
      <c r="AZ57" s="1217"/>
      <c r="BA57" s="1217"/>
      <c r="BB57" s="1216" t="s">
        <v>10</v>
      </c>
      <c r="BC57" s="1216"/>
      <c r="BD57" s="1216"/>
      <c r="BE57" s="1216"/>
      <c r="BF57" s="1216"/>
      <c r="BG57" s="1216"/>
      <c r="BH57" s="1216"/>
      <c r="BI57" s="1216"/>
      <c r="BJ57" s="1216"/>
      <c r="BK57" s="1216"/>
      <c r="BL57" s="1216"/>
      <c r="BM57" s="1216"/>
      <c r="BN57" s="1216"/>
      <c r="BO57" s="1216"/>
      <c r="BP57" s="1213">
        <v>60.2</v>
      </c>
      <c r="BQ57" s="1213"/>
      <c r="BR57" s="1213"/>
      <c r="BS57" s="1213"/>
      <c r="BT57" s="1213"/>
      <c r="BU57" s="1213"/>
      <c r="BV57" s="1213"/>
      <c r="BW57" s="1213"/>
      <c r="BX57" s="1213">
        <v>61.3</v>
      </c>
      <c r="BY57" s="1213"/>
      <c r="BZ57" s="1213"/>
      <c r="CA57" s="1213"/>
      <c r="CB57" s="1213"/>
      <c r="CC57" s="1213"/>
      <c r="CD57" s="1213"/>
      <c r="CE57" s="1213"/>
      <c r="CF57" s="1213">
        <v>62.2</v>
      </c>
      <c r="CG57" s="1213"/>
      <c r="CH57" s="1213"/>
      <c r="CI57" s="1213"/>
      <c r="CJ57" s="1213"/>
      <c r="CK57" s="1213"/>
      <c r="CL57" s="1213"/>
      <c r="CM57" s="1213"/>
      <c r="CN57" s="1213">
        <v>61</v>
      </c>
      <c r="CO57" s="1213"/>
      <c r="CP57" s="1213"/>
      <c r="CQ57" s="1213"/>
      <c r="CR57" s="1213"/>
      <c r="CS57" s="1213"/>
      <c r="CT57" s="1213"/>
      <c r="CU57" s="1213"/>
      <c r="CV57" s="1213">
        <v>62.3</v>
      </c>
      <c r="CW57" s="1213"/>
      <c r="CX57" s="1213"/>
      <c r="CY57" s="1213"/>
      <c r="CZ57" s="1213"/>
      <c r="DA57" s="1213"/>
      <c r="DB57" s="1213"/>
      <c r="DC57" s="1213"/>
      <c r="DD57" s="23"/>
      <c r="DE57" s="22"/>
    </row>
    <row r="58" spans="1:109" s="18" customFormat="1" x14ac:dyDescent="0.15">
      <c r="A58" s="3"/>
      <c r="B58" s="22"/>
      <c r="G58" s="1211"/>
      <c r="H58" s="1211"/>
      <c r="I58" s="1214"/>
      <c r="J58" s="1214"/>
      <c r="K58" s="1218"/>
      <c r="L58" s="1218"/>
      <c r="M58" s="1218"/>
      <c r="N58" s="1218"/>
      <c r="AM58" s="3"/>
      <c r="AN58" s="1217"/>
      <c r="AO58" s="1217"/>
      <c r="AP58" s="1217"/>
      <c r="AQ58" s="1217"/>
      <c r="AR58" s="1217"/>
      <c r="AS58" s="1217"/>
      <c r="AT58" s="1217"/>
      <c r="AU58" s="1217"/>
      <c r="AV58" s="1217"/>
      <c r="AW58" s="1217"/>
      <c r="AX58" s="1217"/>
      <c r="AY58" s="1217"/>
      <c r="AZ58" s="1217"/>
      <c r="BA58" s="1217"/>
      <c r="BB58" s="1216"/>
      <c r="BC58" s="1216"/>
      <c r="BD58" s="1216"/>
      <c r="BE58" s="1216"/>
      <c r="BF58" s="1216"/>
      <c r="BG58" s="1216"/>
      <c r="BH58" s="1216"/>
      <c r="BI58" s="1216"/>
      <c r="BJ58" s="1216"/>
      <c r="BK58" s="1216"/>
      <c r="BL58" s="1216"/>
      <c r="BM58" s="1216"/>
      <c r="BN58" s="1216"/>
      <c r="BO58" s="1216"/>
      <c r="BP58" s="1213"/>
      <c r="BQ58" s="1213"/>
      <c r="BR58" s="1213"/>
      <c r="BS58" s="1213"/>
      <c r="BT58" s="1213"/>
      <c r="BU58" s="1213"/>
      <c r="BV58" s="1213"/>
      <c r="BW58" s="1213"/>
      <c r="BX58" s="1213"/>
      <c r="BY58" s="1213"/>
      <c r="BZ58" s="1213"/>
      <c r="CA58" s="1213"/>
      <c r="CB58" s="1213"/>
      <c r="CC58" s="1213"/>
      <c r="CD58" s="1213"/>
      <c r="CE58" s="1213"/>
      <c r="CF58" s="1213"/>
      <c r="CG58" s="1213"/>
      <c r="CH58" s="1213"/>
      <c r="CI58" s="1213"/>
      <c r="CJ58" s="1213"/>
      <c r="CK58" s="1213"/>
      <c r="CL58" s="1213"/>
      <c r="CM58" s="1213"/>
      <c r="CN58" s="1213"/>
      <c r="CO58" s="1213"/>
      <c r="CP58" s="1213"/>
      <c r="CQ58" s="1213"/>
      <c r="CR58" s="1213"/>
      <c r="CS58" s="1213"/>
      <c r="CT58" s="1213"/>
      <c r="CU58" s="1213"/>
      <c r="CV58" s="1213"/>
      <c r="CW58" s="1213"/>
      <c r="CX58" s="1213"/>
      <c r="CY58" s="1213"/>
      <c r="CZ58" s="1213"/>
      <c r="DA58" s="1213"/>
      <c r="DB58" s="1213"/>
      <c r="DC58" s="121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19" t="s">
        <v>554</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x14ac:dyDescent="0.15">
      <c r="B66" s="10"/>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x14ac:dyDescent="0.15">
      <c r="B67" s="10"/>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x14ac:dyDescent="0.15">
      <c r="B68" s="10"/>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x14ac:dyDescent="0.15">
      <c r="B69" s="10"/>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11"/>
      <c r="H72" s="1211"/>
      <c r="I72" s="1211"/>
      <c r="J72" s="1211"/>
      <c r="K72" s="20"/>
      <c r="L72" s="20"/>
      <c r="M72" s="21"/>
      <c r="N72" s="2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17" t="s">
        <v>3</v>
      </c>
      <c r="BQ72" s="1217"/>
      <c r="BR72" s="1217"/>
      <c r="BS72" s="1217"/>
      <c r="BT72" s="1217"/>
      <c r="BU72" s="1217"/>
      <c r="BV72" s="1217"/>
      <c r="BW72" s="1217"/>
      <c r="BX72" s="1217" t="s">
        <v>4</v>
      </c>
      <c r="BY72" s="1217"/>
      <c r="BZ72" s="1217"/>
      <c r="CA72" s="1217"/>
      <c r="CB72" s="1217"/>
      <c r="CC72" s="1217"/>
      <c r="CD72" s="1217"/>
      <c r="CE72" s="1217"/>
      <c r="CF72" s="1217" t="s">
        <v>5</v>
      </c>
      <c r="CG72" s="1217"/>
      <c r="CH72" s="1217"/>
      <c r="CI72" s="1217"/>
      <c r="CJ72" s="1217"/>
      <c r="CK72" s="1217"/>
      <c r="CL72" s="1217"/>
      <c r="CM72" s="1217"/>
      <c r="CN72" s="1217" t="s">
        <v>6</v>
      </c>
      <c r="CO72" s="1217"/>
      <c r="CP72" s="1217"/>
      <c r="CQ72" s="1217"/>
      <c r="CR72" s="1217"/>
      <c r="CS72" s="1217"/>
      <c r="CT72" s="1217"/>
      <c r="CU72" s="1217"/>
      <c r="CV72" s="1217" t="s">
        <v>7</v>
      </c>
      <c r="CW72" s="1217"/>
      <c r="CX72" s="1217"/>
      <c r="CY72" s="1217"/>
      <c r="CZ72" s="1217"/>
      <c r="DA72" s="1217"/>
      <c r="DB72" s="1217"/>
      <c r="DC72" s="1217"/>
    </row>
    <row r="73" spans="2:107" x14ac:dyDescent="0.15">
      <c r="B73" s="10"/>
      <c r="G73" s="1228"/>
      <c r="H73" s="1228"/>
      <c r="I73" s="1228"/>
      <c r="J73" s="1228"/>
      <c r="K73" s="1212"/>
      <c r="L73" s="1212"/>
      <c r="M73" s="1212"/>
      <c r="N73" s="1212"/>
      <c r="AM73" s="19"/>
      <c r="AN73" s="1216" t="s">
        <v>8</v>
      </c>
      <c r="AO73" s="1216"/>
      <c r="AP73" s="1216"/>
      <c r="AQ73" s="1216"/>
      <c r="AR73" s="1216"/>
      <c r="AS73" s="1216"/>
      <c r="AT73" s="1216"/>
      <c r="AU73" s="1216"/>
      <c r="AV73" s="1216"/>
      <c r="AW73" s="1216"/>
      <c r="AX73" s="1216"/>
      <c r="AY73" s="1216"/>
      <c r="AZ73" s="1216"/>
      <c r="BA73" s="1216"/>
      <c r="BB73" s="1216" t="s">
        <v>9</v>
      </c>
      <c r="BC73" s="1216"/>
      <c r="BD73" s="1216"/>
      <c r="BE73" s="1216"/>
      <c r="BF73" s="1216"/>
      <c r="BG73" s="1216"/>
      <c r="BH73" s="1216"/>
      <c r="BI73" s="1216"/>
      <c r="BJ73" s="1216"/>
      <c r="BK73" s="1216"/>
      <c r="BL73" s="1216"/>
      <c r="BM73" s="1216"/>
      <c r="BN73" s="1216"/>
      <c r="BO73" s="1216"/>
      <c r="BP73" s="1213">
        <v>14</v>
      </c>
      <c r="BQ73" s="1213"/>
      <c r="BR73" s="1213"/>
      <c r="BS73" s="1213"/>
      <c r="BT73" s="1213"/>
      <c r="BU73" s="1213"/>
      <c r="BV73" s="1213"/>
      <c r="BW73" s="1213"/>
      <c r="BX73" s="1213">
        <v>7.2</v>
      </c>
      <c r="BY73" s="1213"/>
      <c r="BZ73" s="1213"/>
      <c r="CA73" s="1213"/>
      <c r="CB73" s="1213"/>
      <c r="CC73" s="1213"/>
      <c r="CD73" s="1213"/>
      <c r="CE73" s="1213"/>
      <c r="CF73" s="1213">
        <v>4</v>
      </c>
      <c r="CG73" s="1213"/>
      <c r="CH73" s="1213"/>
      <c r="CI73" s="1213"/>
      <c r="CJ73" s="1213"/>
      <c r="CK73" s="1213"/>
      <c r="CL73" s="1213"/>
      <c r="CM73" s="1213"/>
      <c r="CN73" s="1213"/>
      <c r="CO73" s="1213"/>
      <c r="CP73" s="1213"/>
      <c r="CQ73" s="1213"/>
      <c r="CR73" s="1213"/>
      <c r="CS73" s="1213"/>
      <c r="CT73" s="1213"/>
      <c r="CU73" s="1213"/>
      <c r="CV73" s="1213"/>
      <c r="CW73" s="1213"/>
      <c r="CX73" s="1213"/>
      <c r="CY73" s="1213"/>
      <c r="CZ73" s="1213"/>
      <c r="DA73" s="1213"/>
      <c r="DB73" s="1213"/>
      <c r="DC73" s="1213"/>
    </row>
    <row r="74" spans="2:107" x14ac:dyDescent="0.15">
      <c r="B74" s="10"/>
      <c r="G74" s="1228"/>
      <c r="H74" s="1228"/>
      <c r="I74" s="1228"/>
      <c r="J74" s="1228"/>
      <c r="K74" s="1212"/>
      <c r="L74" s="1212"/>
      <c r="M74" s="1212"/>
      <c r="N74" s="1212"/>
      <c r="AM74" s="19"/>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1216"/>
      <c r="BI74" s="1216"/>
      <c r="BJ74" s="1216"/>
      <c r="BK74" s="1216"/>
      <c r="BL74" s="1216"/>
      <c r="BM74" s="1216"/>
      <c r="BN74" s="1216"/>
      <c r="BO74" s="1216"/>
      <c r="BP74" s="1213"/>
      <c r="BQ74" s="1213"/>
      <c r="BR74" s="1213"/>
      <c r="BS74" s="1213"/>
      <c r="BT74" s="1213"/>
      <c r="BU74" s="1213"/>
      <c r="BV74" s="1213"/>
      <c r="BW74" s="1213"/>
      <c r="BX74" s="1213"/>
      <c r="BY74" s="1213"/>
      <c r="BZ74" s="1213"/>
      <c r="CA74" s="1213"/>
      <c r="CB74" s="1213"/>
      <c r="CC74" s="1213"/>
      <c r="CD74" s="1213"/>
      <c r="CE74" s="1213"/>
      <c r="CF74" s="1213"/>
      <c r="CG74" s="1213"/>
      <c r="CH74" s="1213"/>
      <c r="CI74" s="1213"/>
      <c r="CJ74" s="1213"/>
      <c r="CK74" s="1213"/>
      <c r="CL74" s="1213"/>
      <c r="CM74" s="1213"/>
      <c r="CN74" s="1213"/>
      <c r="CO74" s="1213"/>
      <c r="CP74" s="1213"/>
      <c r="CQ74" s="1213"/>
      <c r="CR74" s="1213"/>
      <c r="CS74" s="1213"/>
      <c r="CT74" s="1213"/>
      <c r="CU74" s="1213"/>
      <c r="CV74" s="1213"/>
      <c r="CW74" s="1213"/>
      <c r="CX74" s="1213"/>
      <c r="CY74" s="1213"/>
      <c r="CZ74" s="1213"/>
      <c r="DA74" s="1213"/>
      <c r="DB74" s="1213"/>
      <c r="DC74" s="1213"/>
    </row>
    <row r="75" spans="2:107" x14ac:dyDescent="0.15">
      <c r="B75" s="10"/>
      <c r="G75" s="1228"/>
      <c r="H75" s="1228"/>
      <c r="I75" s="1211"/>
      <c r="J75" s="1211"/>
      <c r="K75" s="1218"/>
      <c r="L75" s="1218"/>
      <c r="M75" s="1218"/>
      <c r="N75" s="1218"/>
      <c r="AM75" s="19"/>
      <c r="AN75" s="1216"/>
      <c r="AO75" s="1216"/>
      <c r="AP75" s="1216"/>
      <c r="AQ75" s="1216"/>
      <c r="AR75" s="1216"/>
      <c r="AS75" s="1216"/>
      <c r="AT75" s="1216"/>
      <c r="AU75" s="1216"/>
      <c r="AV75" s="1216"/>
      <c r="AW75" s="1216"/>
      <c r="AX75" s="1216"/>
      <c r="AY75" s="1216"/>
      <c r="AZ75" s="1216"/>
      <c r="BA75" s="1216"/>
      <c r="BB75" s="1216" t="s">
        <v>13</v>
      </c>
      <c r="BC75" s="1216"/>
      <c r="BD75" s="1216"/>
      <c r="BE75" s="1216"/>
      <c r="BF75" s="1216"/>
      <c r="BG75" s="1216"/>
      <c r="BH75" s="1216"/>
      <c r="BI75" s="1216"/>
      <c r="BJ75" s="1216"/>
      <c r="BK75" s="1216"/>
      <c r="BL75" s="1216"/>
      <c r="BM75" s="1216"/>
      <c r="BN75" s="1216"/>
      <c r="BO75" s="1216"/>
      <c r="BP75" s="1213">
        <v>11.1</v>
      </c>
      <c r="BQ75" s="1213"/>
      <c r="BR75" s="1213"/>
      <c r="BS75" s="1213"/>
      <c r="BT75" s="1213"/>
      <c r="BU75" s="1213"/>
      <c r="BV75" s="1213"/>
      <c r="BW75" s="1213"/>
      <c r="BX75" s="1213">
        <v>11</v>
      </c>
      <c r="BY75" s="1213"/>
      <c r="BZ75" s="1213"/>
      <c r="CA75" s="1213"/>
      <c r="CB75" s="1213"/>
      <c r="CC75" s="1213"/>
      <c r="CD75" s="1213"/>
      <c r="CE75" s="1213"/>
      <c r="CF75" s="1213">
        <v>11.1</v>
      </c>
      <c r="CG75" s="1213"/>
      <c r="CH75" s="1213"/>
      <c r="CI75" s="1213"/>
      <c r="CJ75" s="1213"/>
      <c r="CK75" s="1213"/>
      <c r="CL75" s="1213"/>
      <c r="CM75" s="1213"/>
      <c r="CN75" s="1213">
        <v>10.8</v>
      </c>
      <c r="CO75" s="1213"/>
      <c r="CP75" s="1213"/>
      <c r="CQ75" s="1213"/>
      <c r="CR75" s="1213"/>
      <c r="CS75" s="1213"/>
      <c r="CT75" s="1213"/>
      <c r="CU75" s="1213"/>
      <c r="CV75" s="1213">
        <v>10.4</v>
      </c>
      <c r="CW75" s="1213"/>
      <c r="CX75" s="1213"/>
      <c r="CY75" s="1213"/>
      <c r="CZ75" s="1213"/>
      <c r="DA75" s="1213"/>
      <c r="DB75" s="1213"/>
      <c r="DC75" s="1213"/>
    </row>
    <row r="76" spans="2:107" x14ac:dyDescent="0.15">
      <c r="B76" s="10"/>
      <c r="G76" s="1228"/>
      <c r="H76" s="1228"/>
      <c r="I76" s="1211"/>
      <c r="J76" s="1211"/>
      <c r="K76" s="1218"/>
      <c r="L76" s="1218"/>
      <c r="M76" s="1218"/>
      <c r="N76" s="1218"/>
      <c r="AM76" s="19"/>
      <c r="AN76" s="1216"/>
      <c r="AO76" s="1216"/>
      <c r="AP76" s="1216"/>
      <c r="AQ76" s="1216"/>
      <c r="AR76" s="1216"/>
      <c r="AS76" s="1216"/>
      <c r="AT76" s="1216"/>
      <c r="AU76" s="1216"/>
      <c r="AV76" s="1216"/>
      <c r="AW76" s="1216"/>
      <c r="AX76" s="1216"/>
      <c r="AY76" s="1216"/>
      <c r="AZ76" s="1216"/>
      <c r="BA76" s="1216"/>
      <c r="BB76" s="1216"/>
      <c r="BC76" s="1216"/>
      <c r="BD76" s="1216"/>
      <c r="BE76" s="1216"/>
      <c r="BF76" s="1216"/>
      <c r="BG76" s="1216"/>
      <c r="BH76" s="1216"/>
      <c r="BI76" s="1216"/>
      <c r="BJ76" s="1216"/>
      <c r="BK76" s="1216"/>
      <c r="BL76" s="1216"/>
      <c r="BM76" s="1216"/>
      <c r="BN76" s="1216"/>
      <c r="BO76" s="1216"/>
      <c r="BP76" s="1213"/>
      <c r="BQ76" s="1213"/>
      <c r="BR76" s="1213"/>
      <c r="BS76" s="1213"/>
      <c r="BT76" s="1213"/>
      <c r="BU76" s="1213"/>
      <c r="BV76" s="1213"/>
      <c r="BW76" s="1213"/>
      <c r="BX76" s="1213"/>
      <c r="BY76" s="1213"/>
      <c r="BZ76" s="1213"/>
      <c r="CA76" s="1213"/>
      <c r="CB76" s="1213"/>
      <c r="CC76" s="1213"/>
      <c r="CD76" s="1213"/>
      <c r="CE76" s="1213"/>
      <c r="CF76" s="1213"/>
      <c r="CG76" s="1213"/>
      <c r="CH76" s="1213"/>
      <c r="CI76" s="1213"/>
      <c r="CJ76" s="1213"/>
      <c r="CK76" s="1213"/>
      <c r="CL76" s="1213"/>
      <c r="CM76" s="1213"/>
      <c r="CN76" s="1213"/>
      <c r="CO76" s="1213"/>
      <c r="CP76" s="1213"/>
      <c r="CQ76" s="1213"/>
      <c r="CR76" s="1213"/>
      <c r="CS76" s="1213"/>
      <c r="CT76" s="1213"/>
      <c r="CU76" s="1213"/>
      <c r="CV76" s="1213"/>
      <c r="CW76" s="1213"/>
      <c r="CX76" s="1213"/>
      <c r="CY76" s="1213"/>
      <c r="CZ76" s="1213"/>
      <c r="DA76" s="1213"/>
      <c r="DB76" s="1213"/>
      <c r="DC76" s="1213"/>
    </row>
    <row r="77" spans="2:107" x14ac:dyDescent="0.15">
      <c r="B77" s="10"/>
      <c r="G77" s="1211"/>
      <c r="H77" s="1211"/>
      <c r="I77" s="1211"/>
      <c r="J77" s="1211"/>
      <c r="K77" s="1212"/>
      <c r="L77" s="1212"/>
      <c r="M77" s="1212"/>
      <c r="N77" s="1212"/>
      <c r="AN77" s="1217" t="s">
        <v>11</v>
      </c>
      <c r="AO77" s="1217"/>
      <c r="AP77" s="1217"/>
      <c r="AQ77" s="1217"/>
      <c r="AR77" s="1217"/>
      <c r="AS77" s="1217"/>
      <c r="AT77" s="1217"/>
      <c r="AU77" s="1217"/>
      <c r="AV77" s="1217"/>
      <c r="AW77" s="1217"/>
      <c r="AX77" s="1217"/>
      <c r="AY77" s="1217"/>
      <c r="AZ77" s="1217"/>
      <c r="BA77" s="1217"/>
      <c r="BB77" s="1216" t="s">
        <v>9</v>
      </c>
      <c r="BC77" s="1216"/>
      <c r="BD77" s="1216"/>
      <c r="BE77" s="1216"/>
      <c r="BF77" s="1216"/>
      <c r="BG77" s="1216"/>
      <c r="BH77" s="1216"/>
      <c r="BI77" s="1216"/>
      <c r="BJ77" s="1216"/>
      <c r="BK77" s="1216"/>
      <c r="BL77" s="1216"/>
      <c r="BM77" s="1216"/>
      <c r="BN77" s="1216"/>
      <c r="BO77" s="1216"/>
      <c r="BP77" s="1213">
        <v>11.4</v>
      </c>
      <c r="BQ77" s="1213"/>
      <c r="BR77" s="1213"/>
      <c r="BS77" s="1213"/>
      <c r="BT77" s="1213"/>
      <c r="BU77" s="1213"/>
      <c r="BV77" s="1213"/>
      <c r="BW77" s="1213"/>
      <c r="BX77" s="1213">
        <v>10.4</v>
      </c>
      <c r="BY77" s="1213"/>
      <c r="BZ77" s="1213"/>
      <c r="CA77" s="1213"/>
      <c r="CB77" s="1213"/>
      <c r="CC77" s="1213"/>
      <c r="CD77" s="1213"/>
      <c r="CE77" s="1213"/>
      <c r="CF77" s="1213">
        <v>10.9</v>
      </c>
      <c r="CG77" s="1213"/>
      <c r="CH77" s="1213"/>
      <c r="CI77" s="1213"/>
      <c r="CJ77" s="1213"/>
      <c r="CK77" s="1213"/>
      <c r="CL77" s="1213"/>
      <c r="CM77" s="1213"/>
      <c r="CN77" s="1213">
        <v>4.5999999999999996</v>
      </c>
      <c r="CO77" s="1213"/>
      <c r="CP77" s="1213"/>
      <c r="CQ77" s="1213"/>
      <c r="CR77" s="1213"/>
      <c r="CS77" s="1213"/>
      <c r="CT77" s="1213"/>
      <c r="CU77" s="1213"/>
      <c r="CV77" s="1213">
        <v>1.6</v>
      </c>
      <c r="CW77" s="1213"/>
      <c r="CX77" s="1213"/>
      <c r="CY77" s="1213"/>
      <c r="CZ77" s="1213"/>
      <c r="DA77" s="1213"/>
      <c r="DB77" s="1213"/>
      <c r="DC77" s="1213"/>
    </row>
    <row r="78" spans="2:107" x14ac:dyDescent="0.15">
      <c r="B78" s="10"/>
      <c r="G78" s="1211"/>
      <c r="H78" s="1211"/>
      <c r="I78" s="1211"/>
      <c r="J78" s="1211"/>
      <c r="K78" s="1212"/>
      <c r="L78" s="1212"/>
      <c r="M78" s="1212"/>
      <c r="N78" s="1212"/>
      <c r="AN78" s="1217"/>
      <c r="AO78" s="1217"/>
      <c r="AP78" s="1217"/>
      <c r="AQ78" s="1217"/>
      <c r="AR78" s="1217"/>
      <c r="AS78" s="1217"/>
      <c r="AT78" s="1217"/>
      <c r="AU78" s="1217"/>
      <c r="AV78" s="1217"/>
      <c r="AW78" s="1217"/>
      <c r="AX78" s="1217"/>
      <c r="AY78" s="1217"/>
      <c r="AZ78" s="1217"/>
      <c r="BA78" s="1217"/>
      <c r="BB78" s="1216"/>
      <c r="BC78" s="1216"/>
      <c r="BD78" s="1216"/>
      <c r="BE78" s="1216"/>
      <c r="BF78" s="1216"/>
      <c r="BG78" s="1216"/>
      <c r="BH78" s="1216"/>
      <c r="BI78" s="1216"/>
      <c r="BJ78" s="1216"/>
      <c r="BK78" s="1216"/>
      <c r="BL78" s="1216"/>
      <c r="BM78" s="1216"/>
      <c r="BN78" s="1216"/>
      <c r="BO78" s="1216"/>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O78" s="1213"/>
      <c r="CP78" s="1213"/>
      <c r="CQ78" s="1213"/>
      <c r="CR78" s="1213"/>
      <c r="CS78" s="1213"/>
      <c r="CT78" s="1213"/>
      <c r="CU78" s="1213"/>
      <c r="CV78" s="1213"/>
      <c r="CW78" s="1213"/>
      <c r="CX78" s="1213"/>
      <c r="CY78" s="1213"/>
      <c r="CZ78" s="1213"/>
      <c r="DA78" s="1213"/>
      <c r="DB78" s="1213"/>
      <c r="DC78" s="1213"/>
    </row>
    <row r="79" spans="2:107" x14ac:dyDescent="0.15">
      <c r="B79" s="10"/>
      <c r="G79" s="1211"/>
      <c r="H79" s="1211"/>
      <c r="I79" s="1214"/>
      <c r="J79" s="1214"/>
      <c r="K79" s="1215"/>
      <c r="L79" s="1215"/>
      <c r="M79" s="1215"/>
      <c r="N79" s="1215"/>
      <c r="AN79" s="1217"/>
      <c r="AO79" s="1217"/>
      <c r="AP79" s="1217"/>
      <c r="AQ79" s="1217"/>
      <c r="AR79" s="1217"/>
      <c r="AS79" s="1217"/>
      <c r="AT79" s="1217"/>
      <c r="AU79" s="1217"/>
      <c r="AV79" s="1217"/>
      <c r="AW79" s="1217"/>
      <c r="AX79" s="1217"/>
      <c r="AY79" s="1217"/>
      <c r="AZ79" s="1217"/>
      <c r="BA79" s="1217"/>
      <c r="BB79" s="1216" t="s">
        <v>13</v>
      </c>
      <c r="BC79" s="1216"/>
      <c r="BD79" s="1216"/>
      <c r="BE79" s="1216"/>
      <c r="BF79" s="1216"/>
      <c r="BG79" s="1216"/>
      <c r="BH79" s="1216"/>
      <c r="BI79" s="1216"/>
      <c r="BJ79" s="1216"/>
      <c r="BK79" s="1216"/>
      <c r="BL79" s="1216"/>
      <c r="BM79" s="1216"/>
      <c r="BN79" s="1216"/>
      <c r="BO79" s="1216"/>
      <c r="BP79" s="1213">
        <v>6.7</v>
      </c>
      <c r="BQ79" s="1213"/>
      <c r="BR79" s="1213"/>
      <c r="BS79" s="1213"/>
      <c r="BT79" s="1213"/>
      <c r="BU79" s="1213"/>
      <c r="BV79" s="1213"/>
      <c r="BW79" s="1213"/>
      <c r="BX79" s="1213">
        <v>6.6</v>
      </c>
      <c r="BY79" s="1213"/>
      <c r="BZ79" s="1213"/>
      <c r="CA79" s="1213"/>
      <c r="CB79" s="1213"/>
      <c r="CC79" s="1213"/>
      <c r="CD79" s="1213"/>
      <c r="CE79" s="1213"/>
      <c r="CF79" s="1213">
        <v>5.9</v>
      </c>
      <c r="CG79" s="1213"/>
      <c r="CH79" s="1213"/>
      <c r="CI79" s="1213"/>
      <c r="CJ79" s="1213"/>
      <c r="CK79" s="1213"/>
      <c r="CL79" s="1213"/>
      <c r="CM79" s="1213"/>
      <c r="CN79" s="1213">
        <v>6.3</v>
      </c>
      <c r="CO79" s="1213"/>
      <c r="CP79" s="1213"/>
      <c r="CQ79" s="1213"/>
      <c r="CR79" s="1213"/>
      <c r="CS79" s="1213"/>
      <c r="CT79" s="1213"/>
      <c r="CU79" s="1213"/>
      <c r="CV79" s="1213">
        <v>6.6</v>
      </c>
      <c r="CW79" s="1213"/>
      <c r="CX79" s="1213"/>
      <c r="CY79" s="1213"/>
      <c r="CZ79" s="1213"/>
      <c r="DA79" s="1213"/>
      <c r="DB79" s="1213"/>
      <c r="DC79" s="1213"/>
    </row>
    <row r="80" spans="2:107" x14ac:dyDescent="0.15">
      <c r="B80" s="10"/>
      <c r="G80" s="1211"/>
      <c r="H80" s="1211"/>
      <c r="I80" s="1214"/>
      <c r="J80" s="1214"/>
      <c r="K80" s="1215"/>
      <c r="L80" s="1215"/>
      <c r="M80" s="1215"/>
      <c r="N80" s="1215"/>
      <c r="AN80" s="1217"/>
      <c r="AO80" s="1217"/>
      <c r="AP80" s="1217"/>
      <c r="AQ80" s="1217"/>
      <c r="AR80" s="1217"/>
      <c r="AS80" s="1217"/>
      <c r="AT80" s="1217"/>
      <c r="AU80" s="1217"/>
      <c r="AV80" s="1217"/>
      <c r="AW80" s="1217"/>
      <c r="AX80" s="1217"/>
      <c r="AY80" s="1217"/>
      <c r="AZ80" s="1217"/>
      <c r="BA80" s="1217"/>
      <c r="BB80" s="1216"/>
      <c r="BC80" s="1216"/>
      <c r="BD80" s="1216"/>
      <c r="BE80" s="1216"/>
      <c r="BF80" s="1216"/>
      <c r="BG80" s="1216"/>
      <c r="BH80" s="1216"/>
      <c r="BI80" s="1216"/>
      <c r="BJ80" s="1216"/>
      <c r="BK80" s="1216"/>
      <c r="BL80" s="1216"/>
      <c r="BM80" s="1216"/>
      <c r="BN80" s="1216"/>
      <c r="BO80" s="1216"/>
      <c r="BP80" s="1213"/>
      <c r="BQ80" s="1213"/>
      <c r="BR80" s="1213"/>
      <c r="BS80" s="1213"/>
      <c r="BT80" s="1213"/>
      <c r="BU80" s="1213"/>
      <c r="BV80" s="1213"/>
      <c r="BW80" s="1213"/>
      <c r="BX80" s="1213"/>
      <c r="BY80" s="1213"/>
      <c r="BZ80" s="1213"/>
      <c r="CA80" s="1213"/>
      <c r="CB80" s="1213"/>
      <c r="CC80" s="1213"/>
      <c r="CD80" s="1213"/>
      <c r="CE80" s="1213"/>
      <c r="CF80" s="1213"/>
      <c r="CG80" s="1213"/>
      <c r="CH80" s="1213"/>
      <c r="CI80" s="1213"/>
      <c r="CJ80" s="1213"/>
      <c r="CK80" s="1213"/>
      <c r="CL80" s="1213"/>
      <c r="CM80" s="1213"/>
      <c r="CN80" s="1213"/>
      <c r="CO80" s="1213"/>
      <c r="CP80" s="1213"/>
      <c r="CQ80" s="1213"/>
      <c r="CR80" s="1213"/>
      <c r="CS80" s="1213"/>
      <c r="CT80" s="1213"/>
      <c r="CU80" s="1213"/>
      <c r="CV80" s="1213"/>
      <c r="CW80" s="1213"/>
      <c r="CX80" s="1213"/>
      <c r="CY80" s="1213"/>
      <c r="CZ80" s="1213"/>
      <c r="DA80" s="1213"/>
      <c r="DB80" s="1213"/>
      <c r="DC80" s="121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b0/mtV8ZvjqHQWjJdqb3N81itZbHuwZzRxOBvdpGdbbvGY/l6NcKslq4yquDzSLZpDLL4ds6ijK9gNUUvOVHIg==" saltValue="2A5ZysZv2jofM4X9ncDtN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5DFloh+lYHB5vmiaBIpfcrVpGsax8FyH048Plvxw2zoDiRj4tJV1zaaNY5W/Y4V6nDgNVzMBGl0CcUhfc1xBWw==" saltValue="XKLzWv6VRnO43h4xdpyDO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ICX2zpgjdgBN4hByiw2Fy/K63aHPhhLCcW9af+MWFTl3kQymVn1+SyTyeD5W2fcCeW8+jjJagA4d+kBHChRGpw==" saltValue="8efWItE5WUdwyQ0cgURMD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2024-08-21T02:26:46Z</cp:lastPrinted>
  <dcterms:created xsi:type="dcterms:W3CDTF">2024-07-29T10:04:21Z</dcterms:created>
  <dcterms:modified xsi:type="dcterms:W3CDTF">2024-09-27T00:34:55Z</dcterms:modified>
  <cp:category/>
</cp:coreProperties>
</file>