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6075" windowWidth="19230" windowHeight="6120" tabRatio="6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<sst xmlns="http://schemas.openxmlformats.org/spreadsheetml/2006/main" count="1096" uniqueCount="591">
  <si>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</si>
  <si>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</si>
  <si>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</si>
  <si>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</si>
  <si>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</si>
  <si>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</si>
  <si>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</si>
  <si>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</si>
  <si>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</si>
  <si>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</si>
  <si>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</si>
  <si>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</si>
  <si>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</si>
  <si>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</si>
  <si>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</si>
  <si>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</si>
  <si>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</si>
  <si>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</si>
  <si>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</si>
  <si>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</si>
  <si>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</si>
  <si>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</si>
  <si>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</si>
  <si>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</si>
  <si>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</si>
  <si>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</si>
  <si>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</si>
  <si>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</si>
  <si>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</si>
  <si>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</si>
  <si>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</si>
  <si>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</si>
  <si>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</si>
  <si>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</si>
  <si>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</si>
  <si>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</si>
  <si>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</si>
  <si>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</si>
  <si>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</si>
  <si>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</si>
  <si>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</si>
  <si>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</si>
  <si>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</si>
  <si>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</si>
  <si>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</si>
  <si>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</si>
  <si>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</si>
  <si>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</si>
  <si>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</si>
  <si>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</si>
  <si>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</si>
  <si>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</si>
  <si>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</si>
  <si>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</si>
  <si>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</si>
  <si>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</si>
  <si>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</si>
  <si>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</si>
  <si>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</si>
  <si>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</si>
  <si>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</si>
  <si>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</si>
  <si>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</si>
  <si>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</si>
  <si>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</si>
  <si>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</si>
  <si>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</si>
  <si>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</si>
  <si>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</si>
  <si>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</si>
  <si>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</si>
  <si>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</si>
  <si>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</si>
  <si>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</si>
  <si>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</si>
  <si>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</si>
  <si>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</si>
  <si>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</si>
  <si>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</si>
  <si>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</si>
  <si>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</si>
  <si>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</si>
  <si>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</si>
  <si>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</si>
  <si>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</si>
  <si>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</si>
  <si>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</si>
  <si>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</si>
  <si>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</si>
  <si>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</si>
  <si>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</si>
  <si>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</si>
  <si>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</si>
  <si>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</si>
  <si>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</si>
  <si>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</si>
  <si>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</si>
  <si>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</si>
  <si>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</si>
  <si>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</si>
  <si>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</si>
  <si>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</si>
  <si>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</si>
  <si>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</si>
  <si>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</si>
  <si>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</si>
  <si>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</si>
  <si>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</si>
  <si>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</si>
  <si>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</si>
  <si>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</si>
  <si>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</si>
  <si>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</si>
  <si>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</si>
  <si>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</si>
  <si>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</si>
  <si>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</si>
  <si>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</si>
  <si>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</si>
  <si>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</si>
  <si>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</si>
  <si>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</si>
  <si>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</si>
  <si>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</si>
  <si>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</si>
  <si>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</si>
  <si>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</si>
  <si>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</si>
  <si>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</si>
  <si>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</si>
  <si>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</si>
  <si>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</si>
  <si>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</si>
  <si>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</si>
  <si>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</si>
  <si>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</si>
  <si>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</si>
  <si>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</si>
  <si>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</si>
  <si>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</si>
  <si>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</si>
  <si>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</si>
  <si>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</si>
  <si>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</si>
  <si>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</si>
  <si>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</si>
  <si>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</si>
  <si>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</si>
  <si>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</si>
  <si>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</si>
  <si>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</si>
  <si>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</si>
  <si>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</si>
  <si>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</si>
  <si>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</si>
  <si>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</si>
  <si>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</si>
  <si>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</si>
  <si>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</si>
  <si>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</si>
  <si>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</si>
  <si>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</si>
  <si>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</si>
  <si>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</si>
  <si>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</si>
  <si>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</si>
  <si>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</si>
  <si>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</si>
  <si>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</si>
  <si>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</si>
  <si>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</si>
  <si>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</si>
  <si>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</si>
  <si>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</si>
  <si>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</si>
  <si>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</si>
  <si>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</si>
  <si>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</si>
  <si>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</si>
  <si>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</si>
  <si>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</si>
  <si>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</si>
  <si>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</si>
  <si>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</si>
  <si>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</si>
  <si>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</si>
  <si>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</si>
  <si>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</si>
  <si>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</si>
  <si>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</si>
  <si>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</si>
  <si>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</si>
  <si>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</si>
  <si>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</si>
  <si>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</si>
  <si>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</si>
  <si>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</si>
  <si>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</si>
  <si>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</si>
  <si>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</si>
  <si>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</si>
  <si>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</si>
  <si>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</si>
  <si>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</si>
  <si>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</si>
  <si>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青森県おいらせ町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</si>
  <si>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</si>
  <si>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</si>
  <si>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</si>
  <si>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</si>
  <si>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</si>
  <si>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</si>
  <si>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</si>
  <si>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</si>
  <si>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</si>
  <si>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</si>
  <si>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</si>
  <si>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</si>
  <si>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</si>
  <si>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</si>
  <si>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</si>
  <si>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</si>
  <si>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</si>
  <si>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</si>
  <si>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</si>
  <si>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</si>
  <si>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</si>
  <si>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</si>
  <si>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</si>
  <si>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</si>
  <si>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</si>
  <si>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</si>
  <si>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</si>
  <si>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</si>
  <si>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</si>
  <si>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</si>
  <si>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</si>
  <si>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</si>
  <si>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</si>
  <si>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</si>
  <si>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</si>
  <si>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</si>
  <si>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</si>
  <si>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</si>
  <si>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</si>
  <si>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</si>
  <si>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</si>
  <si>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</si>
  <si>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</si>
  <si>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</si>
  <si>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</si>
  <si>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</si>
  <si>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</si>
  <si>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</si>
  <si>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</si>
  <si>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</si>
  <si>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</si>
  <si>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</si>
  <si>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</si>
  <si>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</si>
  <si>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</si>
  <si>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</si>
  <si>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</si>
  <si>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</si>
  <si>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</si>
  <si>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</si>
  <si>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</si>
  <si>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</si>
  <si>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</si>
  <si>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</si>
  <si>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</si>
  <si>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</si>
  <si>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</si>
  <si>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</si>
  <si>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</si>
  <si>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</si>
  <si>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</si>
  <si>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</si>
  <si>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</si>
  <si>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</si>
  <si>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</si>
  <si>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</si>
  <si>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</si>
  <si>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</si>
  <si>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</si>
  <si>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</si>
  <si>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</si>
  <si>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</si>
  <si>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</si>
  <si>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</si>
  <si>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</si>
  <si>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</si>
  <si>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</si>
  <si>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</si>
  <si>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</si>
  <si>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</si>
  <si>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</si>
  <si>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</si>
  <si>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</si>
  <si>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</si>
  <si>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</si>
  <si>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</si>
  <si>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</si>
  <si>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</si>
  <si>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</si>
  <si>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</si>
  <si>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</si>
  <si>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</si>
  <si>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</si>
  <si>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</si>
  <si>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</si>
  <si>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</si>
  <si>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</si>
  <si>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</si>
  <si>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</si>
  <si>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</si>
  <si>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</si>
  <si>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</si>
  <si>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</si>
  <si>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</si>
  <si>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</si>
  <si>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</si>
  <si>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</si>
  <si>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</si>
  <si>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</si>
  <si>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</si>
  <si>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</si>
  <si>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</si>
  <si>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</si>
  <si>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</si>
  <si>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</si>
  <si>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</si>
  <si>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</si>
  <si>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</si>
  <si>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</si>
  <si>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</si>
  <si>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</si>
  <si>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</si>
  <si>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</si>
  <si>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</si>
  <si>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</si>
  <si>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</si>
  <si>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</si>
  <si>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</si>
  <si>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</si>
  <si>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</si>
  <si>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</si>
  <si>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</si>
  <si>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</si>
  <si>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</si>
  <si>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</si>
  <si>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</si>
  <si>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</si>
  <si>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</si>
  <si>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青森県おいらせ町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</si>
  <si>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</si>
  <si>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</si>
  <si>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</si>
  <si>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</si>
  <si>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</si>
  <si>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</si>
  <si>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</si>
  <si>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</si>
  <si>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</si>
  <si>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</si>
  <si>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</si>
  <si>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</si>
  <si>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</si>
  <si>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</si>
  <si>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</si>
  <si>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</si>
  <si>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</si>
  <si>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</si>
  <si>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</si>
  <si>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</si>
  <si>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</si>
  <si>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</si>
  <si>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</si>
  <si>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</si>
  <si>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</si>
  <si>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</si>
  <si>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</si>
  <si>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</si>
  <si>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</si>
  <si>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</si>
  <si>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</si>
  <si>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</si>
  <si>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</si>
  <si>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</si>
  <si>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</si>
  <si>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</si>
  <si>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</si>
  <si>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</si>
  <si>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</si>
  <si>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</si>
  <si>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</si>
  <si>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</si>
  <si>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</si>
  <si>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</si>
  <si>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</si>
  <si>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</si>
  <si>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</si>
  <si>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</si>
  <si>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</si>
  <si>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</si>
  <si>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</si>
  <si>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</si>
  <si>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</si>
  <si>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</si>
  <si>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</si>
  <si>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</si>
  <si>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</si>
  <si>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</si>
  <si>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</si>
  <si>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</si>
  <si>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</si>
  <si>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</si>
  <si>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</si>
  <si>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</si>
  <si>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</si>
  <si>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</si>
  <si>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</si>
  <si>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</si>
  <si>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</si>
  <si>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</si>
  <si>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</si>
  <si>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</si>
  <si>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</si>
  <si>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</si>
  <si>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</si>
  <si>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</si>
  <si>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</si>
  <si>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</si>
  <si>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</si>
  <si>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</si>
  <si>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</si>
  <si>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</si>
  <si>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</si>
  <si>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</si>
  <si>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</si>
  <si>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</si>
  <si>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</si>
  <si>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</si>
  <si>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</si>
  <si>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</si>
  <si>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</si>
  <si>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</si>
  <si>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</si>
  <si>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</si>
  <si>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</si>
  <si>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</si>
  <si>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</si>
  <si>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</si>
  <si>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</si>
  <si>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</si>
  <si>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</si>
  <si>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</si>
  <si>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</si>
  <si>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</si>
  <si>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</si>
  <si>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</si>
  <si>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</si>
  <si>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</si>
  <si>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</si>
  <si>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</si>
  <si>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</si>
  <si>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</si>
  <si>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</si>
  <si>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</si>
  <si>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</si>
  <si>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</si>
  <si>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</si>
  <si>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</si>
  <si>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</si>
  <si>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</si>
  <si>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</si>
  <si>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</si>
  <si>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</si>
  <si>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</si>
  <si>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</si>
  <si>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</si>
  <si>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</si>
  <si>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</si>
  <si>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</si>
  <si>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</si>
  <si>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</si>
  <si>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</si>
  <si>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</si>
  <si>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</si>
  <si>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</si>
  <si>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</si>
  <si>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</si>
  <si>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</si>
  <si>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</si>
  <si>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</si>
  <si>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</si>
  <si>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</si>
  <si>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</si>
  <si>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</si>
  <si>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</si>
  <si>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</si>
  <si>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</si>
  <si>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</si>
  <si>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</si>
  <si>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</si>
  <si>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</si>
  <si>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</si>
  <si>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</si>
  <si>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</si>
  <si>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</si>
  <si>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</si>
  <si>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</si>
  <si>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</si>
  <si>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</si>
  <si>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</si>
  <si>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</si>
  <si>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</si>
  <si>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</si>
  <si>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</si>
  <si>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</si>
  <si>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</si>
  <si>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</si>
  <si>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</si>
  <si>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</si>
  <si>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</si>
  <si>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</si>
  <si>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</si>
  <si>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</si>
  <si>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</si>
  <si>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</si>
  <si>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</si>
  <si>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</si>
  <si>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</si>
  <si>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</si>
  <si>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</si>
  <si>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</si>
  <si>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</si>
  <si>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</si>
  <si>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</si>
  <si>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</si>
  <si>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</si>
  <si>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1.49</t>
  </si>
  <si>
    <t>▲ 1.29</t>
  </si>
  <si>
    <t>▲ 2.57</t>
  </si>
  <si>
    <t>病院事業会計</t>
  </si>
  <si>
    <t>一般会計</t>
  </si>
  <si>
    <t>国民健康保険特別会計</t>
  </si>
  <si>
    <t>介護保険特別会計</t>
  </si>
  <si>
    <t>公共下水道事業特別会計</t>
  </si>
  <si>
    <t>農業集落排水事業特別会計</t>
  </si>
  <si>
    <t>後期高齢者医療特別会計</t>
  </si>
  <si>
    <t>奨学資金貸付事業特別会計</t>
  </si>
  <si>
    <t>その他会計（赤字）</t>
  </si>
  <si>
    <t>その他会計（黒字）</t>
  </si>
  <si>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</si>
  <si>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</si>
  <si>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</si>
  <si>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</si>
  <si>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</si>
  <si>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</si>
  <si>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</si>
  <si>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</si>
  <si>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</si>
  <si>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</si>
  <si>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</si>
  <si>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</si>
  <si>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</si>
  <si>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法適用企業</t>
    <rPh sb="0" eb="1">
      <t>ホウ</t>
    </rPh>
    <rPh sb="1" eb="3">
      <t>テキヨウ</t>
    </rPh>
    <rPh sb="3" eb="5">
      <t>キギョウ</t>
    </rPh>
    <phoneticPr fontId="2"/>
  </si>
  <si>
    <t>-</t>
    <phoneticPr fontId="2"/>
  </si>
  <si>
    <t>おいらせ町土地開発公社</t>
    <rPh sb="4" eb="5">
      <t>チョウ</t>
    </rPh>
    <rPh sb="5" eb="7">
      <t>トチ</t>
    </rPh>
    <rPh sb="7" eb="9">
      <t>カイハツ</t>
    </rPh>
    <rPh sb="9" eb="11">
      <t>コウシャ</t>
    </rPh>
    <phoneticPr fontId="2"/>
  </si>
  <si>
    <t>-</t>
    <phoneticPr fontId="2"/>
  </si>
  <si>
    <t>地域振興基金</t>
    <phoneticPr fontId="11"/>
  </si>
  <si>
    <t>公共施設整備基金</t>
    <phoneticPr fontId="11"/>
  </si>
  <si>
    <t>地域福祉基金</t>
    <phoneticPr fontId="11"/>
  </si>
  <si>
    <t>まちづくり推進基金</t>
    <phoneticPr fontId="11"/>
  </si>
  <si>
    <t>東日本大震災復興推進基金</t>
    <phoneticPr fontId="11"/>
  </si>
  <si>
    <t>資金剰余額
/不足額
（実質収支）</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</si>
  <si>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</si>
  <si>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</si>
  <si>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</si>
  <si>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</si>
  <si>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て高い水準にある一方、有形固定資産減価償却率は類似団体よりも低水準となっている。これは、老朽化した施設（公営住宅等）の除却や新たな施設（町民プール）の建設を進めたことにより、有形固定資産減価償却率は減少したが、将来負担比率は増加したものと考えられる。</t>
    <rPh sb="82" eb="84">
      <t>チョウミン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</si>
  <si>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</si>
  <si>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</si>
  <si>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</si>
  <si>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</si>
  <si>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</si>
  <si>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</si>
  <si>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減少傾向にはあるものの、いずれの数値も類似団体より高い水準にある。これは、これまでの義務教育施設、下水道の整備に係る地方債が要因として考えられる。今後も引き続き、地方債の繰上償還や新規発行抑制、有利な地方債の活用を進め、現在の減少傾向を維持して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</si>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</sst>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xmlns:c16r2="http://schemas.microsoft.com/office/drawing/2015/06/chart">
            <c:ext xmlns:c16="http://schemas.microsoft.com/office/drawing/2014/chart" uri="{C3380CC4-5D6E-409C-BE32-E72D297353CC}">
              <c16:uniqueId val="{00000000-87E5-4209-B55E-A086EBA15F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54381</c:v>
                </c:pt>
                <c:pt idx="1">
                  <c:v>33741</c:v>
                </c:pt>
                <c:pt idx="2">
                  <c:v>54886</c:v>
                </c:pt>
                <c:pt idx="3">
                  <c:v>69492</c:v>
                </c:pt>
                <c:pt idx="4">
                  <c:v>103177</c:v>
                </c:pt>
              </c:numCache>
            </c:numRef>
          </c:val>
          <c:smooth val="0"/>
          <c:extLst xmlns:c16r2="http://schemas.microsoft.com/office/drawing/2015/06/chart">
            <c:ext xmlns:c16="http://schemas.microsoft.com/office/drawing/2014/chart" uri="{C3380CC4-5D6E-409C-BE32-E72D297353CC}">
              <c16:uniqueId val="{00000001-87E5-4209-B55E-A086EBA15FB5}"/>
            </c:ext>
          </c:extLst>
        </c:ser>
        <c:dLbls>
          <c:showLegendKey val="0"/>
          <c:showVal val="0"/>
          <c:showCatName val="0"/>
          <c:showSerName val="0"/>
          <c:showPercent val="0"/>
          <c:showBubbleSize val="0"/>
        </c:dLbls>
        <c:marker val="1"/>
        <c:smooth val="0"/>
        <c:axId val="98636544"/>
        <c:axId val="98638080"/>
      </c:lineChart>
      <c:catAx>
        <c:axId val="9863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38080"/>
        <c:crosses val="autoZero"/>
        <c:auto val="1"/>
        <c:lblAlgn val="ctr"/>
        <c:lblOffset val="100"/>
        <c:tickLblSkip val="1"/>
        <c:tickMarkSkip val="1"/>
        <c:noMultiLvlLbl val="0"/>
      </c:catAx>
      <c:valAx>
        <c:axId val="98638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3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1.68</c:v>
                </c:pt>
                <c:pt idx="1">
                  <c:v>2.63</c:v>
                </c:pt>
                <c:pt idx="2">
                  <c:v>3.33</c:v>
                </c:pt>
                <c:pt idx="3">
                  <c:v>2.25</c:v>
                </c:pt>
                <c:pt idx="4">
                  <c:v>2.08</c:v>
                </c:pt>
              </c:numCache>
            </c:numRef>
          </c:val>
          <c:extLst xmlns:c16r2="http://schemas.microsoft.com/office/drawing/2015/06/chart">
            <c:ext xmlns:c16="http://schemas.microsoft.com/office/drawing/2014/chart" uri="{C3380CC4-5D6E-409C-BE32-E72D297353CC}">
              <c16:uniqueId val="{00000000-C7E1-4AB6-B338-7ACFB6008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23.71</c:v>
                </c:pt>
                <c:pt idx="1">
                  <c:v>22.73</c:v>
                </c:pt>
                <c:pt idx="2">
                  <c:v>23.92</c:v>
                </c:pt>
                <c:pt idx="3">
                  <c:v>25.3</c:v>
                </c:pt>
                <c:pt idx="4">
                  <c:v>24.66</c:v>
                </c:pt>
              </c:numCache>
            </c:numRef>
          </c:val>
          <c:extLst xmlns:c16r2="http://schemas.microsoft.com/office/drawing/2015/06/chart">
            <c:ext xmlns:c16="http://schemas.microsoft.com/office/drawing/2014/chart" uri="{C3380CC4-5D6E-409C-BE32-E72D297353CC}">
              <c16:uniqueId val="{00000001-C7E1-4AB6-B338-7ACFB6008573}"/>
            </c:ext>
          </c:extLst>
        </c:ser>
        <c:dLbls>
          <c:showLegendKey val="0"/>
          <c:showVal val="0"/>
          <c:showCatName val="0"/>
          <c:showSerName val="0"/>
          <c:showPercent val="0"/>
          <c:showBubbleSize val="0"/>
        </c:dLbls>
        <c:gapWidth val="250"/>
        <c:overlap val="100"/>
        <c:axId val="112202496"/>
        <c:axId val="11220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c:v>
                </c:pt>
                <c:pt idx="1">
                  <c:v>-1.49</c:v>
                </c:pt>
                <c:pt idx="2">
                  <c:v>1.52</c:v>
                </c:pt>
                <c:pt idx="3">
                  <c:v>-1.29</c:v>
                </c:pt>
                <c:pt idx="4">
                  <c:v>-2.57</c:v>
                </c:pt>
              </c:numCache>
            </c:numRef>
          </c:val>
          <c:smooth val="0"/>
          <c:extLst xmlns:c16r2="http://schemas.microsoft.com/office/drawing/2015/06/chart">
            <c:ext xmlns:c16="http://schemas.microsoft.com/office/drawing/2014/chart" uri="{C3380CC4-5D6E-409C-BE32-E72D297353CC}">
              <c16:uniqueId val="{00000002-C7E1-4AB6-B338-7ACFB6008573}"/>
            </c:ext>
          </c:extLst>
        </c:ser>
        <c:dLbls>
          <c:showLegendKey val="0"/>
          <c:showVal val="0"/>
          <c:showCatName val="0"/>
          <c:showSerName val="0"/>
          <c:showPercent val="0"/>
          <c:showBubbleSize val="0"/>
        </c:dLbls>
        <c:marker val="1"/>
        <c:smooth val="0"/>
        <c:axId val="112202496"/>
        <c:axId val="112204416"/>
      </c:lineChart>
      <c:catAx>
        <c:axId val="11220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04416"/>
        <c:crosses val="autoZero"/>
        <c:auto val="1"/>
        <c:lblAlgn val="ctr"/>
        <c:lblOffset val="100"/>
        <c:tickLblSkip val="1"/>
        <c:tickMarkSkip val="1"/>
        <c:noMultiLvlLbl val="0"/>
      </c:catAx>
      <c:valAx>
        <c:axId val="11220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0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98DA-4637-B22D-127F12371F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DA-4637-B22D-127F12371FD7}"/>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8DA-4637-B22D-127F12371FD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98DA-4637-B22D-127F12371F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98DA-4637-B22D-127F12371FD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7.0000000000000007E-2</c:v>
                </c:pt>
                <c:pt idx="4">
                  <c:v>#N/A</c:v>
                </c:pt>
                <c:pt idx="5">
                  <c:v>7.0000000000000007E-2</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5-98DA-4637-B22D-127F12371FD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0.46</c:v>
                </c:pt>
                <c:pt idx="2">
                  <c:v>#N/A</c:v>
                </c:pt>
                <c:pt idx="3">
                  <c:v>0.67</c:v>
                </c:pt>
                <c:pt idx="4">
                  <c:v>#N/A</c:v>
                </c:pt>
                <c:pt idx="5">
                  <c:v>0.98</c:v>
                </c:pt>
                <c:pt idx="6">
                  <c:v>#N/A</c:v>
                </c:pt>
                <c:pt idx="7">
                  <c:v>0.94</c:v>
                </c:pt>
                <c:pt idx="8">
                  <c:v>#N/A</c:v>
                </c:pt>
                <c:pt idx="9">
                  <c:v>1.19</c:v>
                </c:pt>
              </c:numCache>
            </c:numRef>
          </c:val>
          <c:extLst xmlns:c16r2="http://schemas.microsoft.com/office/drawing/2015/06/chart">
            <c:ext xmlns:c16="http://schemas.microsoft.com/office/drawing/2014/chart" uri="{C3380CC4-5D6E-409C-BE32-E72D297353CC}">
              <c16:uniqueId val="{00000006-98DA-4637-B22D-127F12371F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0.71</c:v>
                </c:pt>
                <c:pt idx="2">
                  <c:v>#N/A</c:v>
                </c:pt>
                <c:pt idx="3">
                  <c:v>0.96</c:v>
                </c:pt>
                <c:pt idx="4">
                  <c:v>#N/A</c:v>
                </c:pt>
                <c:pt idx="5">
                  <c:v>0.41</c:v>
                </c:pt>
                <c:pt idx="6">
                  <c:v>#N/A</c:v>
                </c:pt>
                <c:pt idx="7">
                  <c:v>1.03</c:v>
                </c:pt>
                <c:pt idx="8">
                  <c:v>#N/A</c:v>
                </c:pt>
                <c:pt idx="9">
                  <c:v>1.31</c:v>
                </c:pt>
              </c:numCache>
            </c:numRef>
          </c:val>
          <c:extLst xmlns:c16r2="http://schemas.microsoft.com/office/drawing/2015/06/chart">
            <c:ext xmlns:c16="http://schemas.microsoft.com/office/drawing/2014/chart" uri="{C3380CC4-5D6E-409C-BE32-E72D297353CC}">
              <c16:uniqueId val="{00000007-98DA-4637-B22D-127F12371F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1.67</c:v>
                </c:pt>
                <c:pt idx="2">
                  <c:v>#N/A</c:v>
                </c:pt>
                <c:pt idx="3">
                  <c:v>2.62</c:v>
                </c:pt>
                <c:pt idx="4">
                  <c:v>#N/A</c:v>
                </c:pt>
                <c:pt idx="5">
                  <c:v>3.32</c:v>
                </c:pt>
                <c:pt idx="6">
                  <c:v>#N/A</c:v>
                </c:pt>
                <c:pt idx="7">
                  <c:v>2.25</c:v>
                </c:pt>
                <c:pt idx="8">
                  <c:v>#N/A</c:v>
                </c:pt>
                <c:pt idx="9">
                  <c:v>2.0699999999999998</c:v>
                </c:pt>
              </c:numCache>
            </c:numRef>
          </c:val>
          <c:extLst xmlns:c16r2="http://schemas.microsoft.com/office/drawing/2015/06/chart">
            <c:ext xmlns:c16="http://schemas.microsoft.com/office/drawing/2014/chart" uri="{C3380CC4-5D6E-409C-BE32-E72D297353CC}">
              <c16:uniqueId val="{00000008-98DA-4637-B22D-127F12371FD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12.04</c:v>
                </c:pt>
                <c:pt idx="2">
                  <c:v>#N/A</c:v>
                </c:pt>
                <c:pt idx="3">
                  <c:v>12.18</c:v>
                </c:pt>
                <c:pt idx="4">
                  <c:v>#N/A</c:v>
                </c:pt>
                <c:pt idx="5">
                  <c:v>12.96</c:v>
                </c:pt>
                <c:pt idx="6">
                  <c:v>#N/A</c:v>
                </c:pt>
                <c:pt idx="7">
                  <c:v>13.22</c:v>
                </c:pt>
                <c:pt idx="8">
                  <c:v>#N/A</c:v>
                </c:pt>
                <c:pt idx="9">
                  <c:v>13.52</c:v>
                </c:pt>
              </c:numCache>
            </c:numRef>
          </c:val>
          <c:extLst xmlns:c16r2="http://schemas.microsoft.com/office/drawing/2015/06/chart">
            <c:ext xmlns:c16="http://schemas.microsoft.com/office/drawing/2014/chart" uri="{C3380CC4-5D6E-409C-BE32-E72D297353CC}">
              <c16:uniqueId val="{00000009-98DA-4637-B22D-127F12371FD7}"/>
            </c:ext>
          </c:extLst>
        </c:ser>
        <c:dLbls>
          <c:showLegendKey val="0"/>
          <c:showVal val="0"/>
          <c:showCatName val="0"/>
          <c:showSerName val="0"/>
          <c:showPercent val="0"/>
          <c:showBubbleSize val="0"/>
        </c:dLbls>
        <c:gapWidth val="150"/>
        <c:overlap val="100"/>
        <c:axId val="112384256"/>
        <c:axId val="112390144"/>
      </c:barChart>
      <c:catAx>
        <c:axId val="1123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90144"/>
        <c:crosses val="autoZero"/>
        <c:auto val="1"/>
        <c:lblAlgn val="ctr"/>
        <c:lblOffset val="100"/>
        <c:tickLblSkip val="1"/>
        <c:tickMarkSkip val="1"/>
        <c:noMultiLvlLbl val="0"/>
      </c:catAx>
      <c:valAx>
        <c:axId val="11239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8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1086</c:v>
                </c:pt>
                <c:pt idx="5">
                  <c:v>1130</c:v>
                </c:pt>
                <c:pt idx="8">
                  <c:v>1148</c:v>
                </c:pt>
                <c:pt idx="11">
                  <c:v>1170</c:v>
                </c:pt>
                <c:pt idx="14">
                  <c:v>1114</c:v>
                </c:pt>
              </c:numCache>
            </c:numRef>
          </c:val>
          <c:extLst xmlns:c16r2="http://schemas.microsoft.com/office/drawing/2015/06/chart">
            <c:ext xmlns:c16="http://schemas.microsoft.com/office/drawing/2014/chart" uri="{C3380CC4-5D6E-409C-BE32-E72D297353CC}">
              <c16:uniqueId val="{00000000-D796-4859-B276-68FE1BAD87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96-4859-B276-68FE1BAD87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2</c:v>
                </c:pt>
                <c:pt idx="9">
                  <c:v>2</c:v>
                </c:pt>
                <c:pt idx="12">
                  <c:v>1</c:v>
                </c:pt>
              </c:numCache>
            </c:numRef>
          </c:val>
          <c:extLst xmlns:c16r2="http://schemas.microsoft.com/office/drawing/2015/06/chart">
            <c:ext xmlns:c16="http://schemas.microsoft.com/office/drawing/2014/chart" uri="{C3380CC4-5D6E-409C-BE32-E72D297353CC}">
              <c16:uniqueId val="{00000002-D796-4859-B276-68FE1BAD87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55</c:v>
                </c:pt>
                <c:pt idx="6">
                  <c:v>54</c:v>
                </c:pt>
                <c:pt idx="9">
                  <c:v>51</c:v>
                </c:pt>
                <c:pt idx="12">
                  <c:v>52</c:v>
                </c:pt>
              </c:numCache>
            </c:numRef>
          </c:val>
          <c:extLst xmlns:c16r2="http://schemas.microsoft.com/office/drawing/2015/06/chart">
            <c:ext xmlns:c16="http://schemas.microsoft.com/office/drawing/2014/chart" uri="{C3380CC4-5D6E-409C-BE32-E72D297353CC}">
              <c16:uniqueId val="{00000003-D796-4859-B276-68FE1BAD87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530</c:v>
                </c:pt>
                <c:pt idx="3">
                  <c:v>541</c:v>
                </c:pt>
                <c:pt idx="6">
                  <c:v>546</c:v>
                </c:pt>
                <c:pt idx="9">
                  <c:v>557</c:v>
                </c:pt>
                <c:pt idx="12">
                  <c:v>595</c:v>
                </c:pt>
              </c:numCache>
            </c:numRef>
          </c:val>
          <c:extLst xmlns:c16r2="http://schemas.microsoft.com/office/drawing/2015/06/chart">
            <c:ext xmlns:c16="http://schemas.microsoft.com/office/drawing/2014/chart" uri="{C3380CC4-5D6E-409C-BE32-E72D297353CC}">
              <c16:uniqueId val="{00000004-D796-4859-B276-68FE1BAD87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96-4859-B276-68FE1BAD87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96-4859-B276-68FE1BAD87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1287</c:v>
                </c:pt>
                <c:pt idx="3">
                  <c:v>1286</c:v>
                </c:pt>
                <c:pt idx="6">
                  <c:v>1214</c:v>
                </c:pt>
                <c:pt idx="9">
                  <c:v>1203</c:v>
                </c:pt>
                <c:pt idx="12">
                  <c:v>1062</c:v>
                </c:pt>
              </c:numCache>
            </c:numRef>
          </c:val>
          <c:extLst xmlns:c16r2="http://schemas.microsoft.com/office/drawing/2015/06/chart">
            <c:ext xmlns:c16="http://schemas.microsoft.com/office/drawing/2014/chart" uri="{C3380CC4-5D6E-409C-BE32-E72D297353CC}">
              <c16:uniqueId val="{00000007-D796-4859-B276-68FE1BAD8785}"/>
            </c:ext>
          </c:extLst>
        </c:ser>
        <c:dLbls>
          <c:showLegendKey val="0"/>
          <c:showVal val="0"/>
          <c:showCatName val="0"/>
          <c:showSerName val="0"/>
          <c:showPercent val="0"/>
          <c:showBubbleSize val="0"/>
        </c:dLbls>
        <c:gapWidth val="100"/>
        <c:overlap val="100"/>
        <c:axId val="113735168"/>
        <c:axId val="11373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786</c:v>
                </c:pt>
                <c:pt idx="2">
                  <c:v>#N/A</c:v>
                </c:pt>
                <c:pt idx="3">
                  <c:v>#N/A</c:v>
                </c:pt>
                <c:pt idx="4">
                  <c:v>753</c:v>
                </c:pt>
                <c:pt idx="5">
                  <c:v>#N/A</c:v>
                </c:pt>
                <c:pt idx="6">
                  <c:v>#N/A</c:v>
                </c:pt>
                <c:pt idx="7">
                  <c:v>668</c:v>
                </c:pt>
                <c:pt idx="8">
                  <c:v>#N/A</c:v>
                </c:pt>
                <c:pt idx="9">
                  <c:v>#N/A</c:v>
                </c:pt>
                <c:pt idx="10">
                  <c:v>643</c:v>
                </c:pt>
                <c:pt idx="11">
                  <c:v>#N/A</c:v>
                </c:pt>
                <c:pt idx="12">
                  <c:v>#N/A</c:v>
                </c:pt>
                <c:pt idx="13">
                  <c:v>596</c:v>
                </c:pt>
                <c:pt idx="14">
                  <c:v>#N/A</c:v>
                </c:pt>
              </c:numCache>
            </c:numRef>
          </c:val>
          <c:smooth val="0"/>
          <c:extLst xmlns:c16r2="http://schemas.microsoft.com/office/drawing/2015/06/chart">
            <c:ext xmlns:c16="http://schemas.microsoft.com/office/drawing/2014/chart" uri="{C3380CC4-5D6E-409C-BE32-E72D297353CC}">
              <c16:uniqueId val="{00000008-D796-4859-B276-68FE1BAD8785}"/>
            </c:ext>
          </c:extLst>
        </c:ser>
        <c:dLbls>
          <c:showLegendKey val="0"/>
          <c:showVal val="0"/>
          <c:showCatName val="0"/>
          <c:showSerName val="0"/>
          <c:showPercent val="0"/>
          <c:showBubbleSize val="0"/>
        </c:dLbls>
        <c:marker val="1"/>
        <c:smooth val="0"/>
        <c:axId val="113735168"/>
        <c:axId val="113737088"/>
      </c:lineChart>
      <c:catAx>
        <c:axId val="1137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37088"/>
        <c:crosses val="autoZero"/>
        <c:auto val="1"/>
        <c:lblAlgn val="ctr"/>
        <c:lblOffset val="100"/>
        <c:tickLblSkip val="1"/>
        <c:tickMarkSkip val="1"/>
        <c:noMultiLvlLbl val="0"/>
      </c:catAx>
      <c:valAx>
        <c:axId val="11373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13932</c:v>
                </c:pt>
                <c:pt idx="5">
                  <c:v>13877</c:v>
                </c:pt>
                <c:pt idx="8">
                  <c:v>13402</c:v>
                </c:pt>
                <c:pt idx="11">
                  <c:v>13201</c:v>
                </c:pt>
                <c:pt idx="14">
                  <c:v>13433</c:v>
                </c:pt>
              </c:numCache>
            </c:numRef>
          </c:val>
          <c:extLst xmlns:c16r2="http://schemas.microsoft.com/office/drawing/2015/06/chart">
            <c:ext xmlns:c16="http://schemas.microsoft.com/office/drawing/2014/chart" uri="{C3380CC4-5D6E-409C-BE32-E72D297353CC}">
              <c16:uniqueId val="{00000000-7572-4680-AB32-E11ED07BE3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595</c:v>
                </c:pt>
                <c:pt idx="5">
                  <c:v>447</c:v>
                </c:pt>
                <c:pt idx="8">
                  <c:v>344</c:v>
                </c:pt>
                <c:pt idx="11">
                  <c:v>277</c:v>
                </c:pt>
                <c:pt idx="14">
                  <c:v>254</c:v>
                </c:pt>
              </c:numCache>
            </c:numRef>
          </c:val>
          <c:extLst xmlns:c16r2="http://schemas.microsoft.com/office/drawing/2015/06/chart">
            <c:ext xmlns:c16="http://schemas.microsoft.com/office/drawing/2014/chart" uri="{C3380CC4-5D6E-409C-BE32-E72D297353CC}">
              <c16:uniqueId val="{00000001-7572-4680-AB32-E11ED07BE3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3310</c:v>
                </c:pt>
                <c:pt idx="5">
                  <c:v>3379</c:v>
                </c:pt>
                <c:pt idx="8">
                  <c:v>3556</c:v>
                </c:pt>
                <c:pt idx="11">
                  <c:v>3755</c:v>
                </c:pt>
                <c:pt idx="14">
                  <c:v>4027</c:v>
                </c:pt>
              </c:numCache>
            </c:numRef>
          </c:val>
          <c:extLst xmlns:c16r2="http://schemas.microsoft.com/office/drawing/2015/06/chart">
            <c:ext xmlns:c16="http://schemas.microsoft.com/office/drawing/2014/chart" uri="{C3380CC4-5D6E-409C-BE32-E72D297353CC}">
              <c16:uniqueId val="{00000002-7572-4680-AB32-E11ED07BE3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518</c:v>
                </c:pt>
                <c:pt idx="3">
                  <c:v>118</c:v>
                </c:pt>
                <c:pt idx="6">
                  <c:v>90</c:v>
                </c:pt>
                <c:pt idx="9">
                  <c:v>71</c:v>
                </c:pt>
                <c:pt idx="12">
                  <c:v>51</c:v>
                </c:pt>
              </c:numCache>
            </c:numRef>
          </c:val>
          <c:extLst xmlns:c16r2="http://schemas.microsoft.com/office/drawing/2015/06/chart">
            <c:ext xmlns:c16="http://schemas.microsoft.com/office/drawing/2014/chart" uri="{C3380CC4-5D6E-409C-BE32-E72D297353CC}">
              <c16:uniqueId val="{00000003-7572-4680-AB32-E11ED07BE3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572-4680-AB32-E11ED07BE3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572-4680-AB32-E11ED07BE3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1111</c:v>
                </c:pt>
                <c:pt idx="3">
                  <c:v>982</c:v>
                </c:pt>
                <c:pt idx="6">
                  <c:v>893</c:v>
                </c:pt>
                <c:pt idx="9">
                  <c:v>825</c:v>
                </c:pt>
                <c:pt idx="12">
                  <c:v>725</c:v>
                </c:pt>
              </c:numCache>
            </c:numRef>
          </c:val>
          <c:extLst xmlns:c16r2="http://schemas.microsoft.com/office/drawing/2015/06/chart">
            <c:ext xmlns:c16="http://schemas.microsoft.com/office/drawing/2014/chart" uri="{C3380CC4-5D6E-409C-BE32-E72D297353CC}">
              <c16:uniqueId val="{00000006-7572-4680-AB32-E11ED07BE3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314</c:v>
                </c:pt>
                <c:pt idx="3">
                  <c:v>296</c:v>
                </c:pt>
                <c:pt idx="6">
                  <c:v>311</c:v>
                </c:pt>
                <c:pt idx="9">
                  <c:v>279</c:v>
                </c:pt>
                <c:pt idx="12">
                  <c:v>279</c:v>
                </c:pt>
              </c:numCache>
            </c:numRef>
          </c:val>
          <c:extLst xmlns:c16r2="http://schemas.microsoft.com/office/drawing/2015/06/chart">
            <c:ext xmlns:c16="http://schemas.microsoft.com/office/drawing/2014/chart" uri="{C3380CC4-5D6E-409C-BE32-E72D297353CC}">
              <c16:uniqueId val="{00000007-7572-4680-AB32-E11ED07BE3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7912</c:v>
                </c:pt>
                <c:pt idx="3">
                  <c:v>7750</c:v>
                </c:pt>
                <c:pt idx="6">
                  <c:v>7605</c:v>
                </c:pt>
                <c:pt idx="9">
                  <c:v>7285</c:v>
                </c:pt>
                <c:pt idx="12">
                  <c:v>6792</c:v>
                </c:pt>
              </c:numCache>
            </c:numRef>
          </c:val>
          <c:extLst xmlns:c16r2="http://schemas.microsoft.com/office/drawing/2015/06/chart">
            <c:ext xmlns:c16="http://schemas.microsoft.com/office/drawing/2014/chart" uri="{C3380CC4-5D6E-409C-BE32-E72D297353CC}">
              <c16:uniqueId val="{00000008-7572-4680-AB32-E11ED07BE3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2</c:v>
                </c:pt>
                <c:pt idx="6">
                  <c:v>6</c:v>
                </c:pt>
                <c:pt idx="9">
                  <c:v>12</c:v>
                </c:pt>
                <c:pt idx="12">
                  <c:v>11</c:v>
                </c:pt>
              </c:numCache>
            </c:numRef>
          </c:val>
          <c:extLst xmlns:c16r2="http://schemas.microsoft.com/office/drawing/2015/06/chart">
            <c:ext xmlns:c16="http://schemas.microsoft.com/office/drawing/2014/chart" uri="{C3380CC4-5D6E-409C-BE32-E72D297353CC}">
              <c16:uniqueId val="{00000009-7572-4680-AB32-E11ED07BE3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11269</c:v>
                </c:pt>
                <c:pt idx="3">
                  <c:v>10796</c:v>
                </c:pt>
                <c:pt idx="6">
                  <c:v>10224</c:v>
                </c:pt>
                <c:pt idx="9">
                  <c:v>10071</c:v>
                </c:pt>
                <c:pt idx="12">
                  <c:v>10708</c:v>
                </c:pt>
              </c:numCache>
            </c:numRef>
          </c:val>
          <c:extLst xmlns:c16r2="http://schemas.microsoft.com/office/drawing/2015/06/chart">
            <c:ext xmlns:c16="http://schemas.microsoft.com/office/drawing/2014/chart" uri="{C3380CC4-5D6E-409C-BE32-E72D297353CC}">
              <c16:uniqueId val="{0000000A-7572-4680-AB32-E11ED07BE305}"/>
            </c:ext>
          </c:extLst>
        </c:ser>
        <c:dLbls>
          <c:showLegendKey val="0"/>
          <c:showVal val="0"/>
          <c:showCatName val="0"/>
          <c:showSerName val="0"/>
          <c:showPercent val="0"/>
          <c:showBubbleSize val="0"/>
        </c:dLbls>
        <c:gapWidth val="100"/>
        <c:overlap val="100"/>
        <c:axId val="125473152"/>
        <c:axId val="12547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3288</c:v>
                </c:pt>
                <c:pt idx="2">
                  <c:v>#N/A</c:v>
                </c:pt>
                <c:pt idx="3">
                  <c:v>#N/A</c:v>
                </c:pt>
                <c:pt idx="4">
                  <c:v>2240</c:v>
                </c:pt>
                <c:pt idx="5">
                  <c:v>#N/A</c:v>
                </c:pt>
                <c:pt idx="6">
                  <c:v>#N/A</c:v>
                </c:pt>
                <c:pt idx="7">
                  <c:v>1825</c:v>
                </c:pt>
                <c:pt idx="8">
                  <c:v>#N/A</c:v>
                </c:pt>
                <c:pt idx="9">
                  <c:v>#N/A</c:v>
                </c:pt>
                <c:pt idx="10">
                  <c:v>1311</c:v>
                </c:pt>
                <c:pt idx="11">
                  <c:v>#N/A</c:v>
                </c:pt>
                <c:pt idx="12">
                  <c:v>#N/A</c:v>
                </c:pt>
                <c:pt idx="13">
                  <c:v>852</c:v>
                </c:pt>
                <c:pt idx="14">
                  <c:v>#N/A</c:v>
                </c:pt>
              </c:numCache>
            </c:numRef>
          </c:val>
          <c:smooth val="0"/>
          <c:extLst xmlns:c16r2="http://schemas.microsoft.com/office/drawing/2015/06/chart">
            <c:ext xmlns:c16="http://schemas.microsoft.com/office/drawing/2014/chart" uri="{C3380CC4-5D6E-409C-BE32-E72D297353CC}">
              <c16:uniqueId val="{0000000B-7572-4680-AB32-E11ED07BE305}"/>
            </c:ext>
          </c:extLst>
        </c:ser>
        <c:dLbls>
          <c:showLegendKey val="0"/>
          <c:showVal val="0"/>
          <c:showCatName val="0"/>
          <c:showSerName val="0"/>
          <c:showPercent val="0"/>
          <c:showBubbleSize val="0"/>
        </c:dLbls>
        <c:marker val="1"/>
        <c:smooth val="0"/>
        <c:axId val="125473152"/>
        <c:axId val="125475072"/>
      </c:lineChart>
      <c:catAx>
        <c:axId val="12547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75072"/>
        <c:crosses val="autoZero"/>
        <c:auto val="1"/>
        <c:lblAlgn val="ctr"/>
        <c:lblOffset val="100"/>
        <c:tickLblSkip val="1"/>
        <c:tickMarkSkip val="1"/>
        <c:noMultiLvlLbl val="0"/>
      </c:catAx>
      <c:valAx>
        <c:axId val="12547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7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1585</c:v>
                </c:pt>
                <c:pt idx="1">
                  <c:v>1687</c:v>
                </c:pt>
                <c:pt idx="2">
                  <c:v>1613</c:v>
                </c:pt>
              </c:numCache>
            </c:numRef>
          </c:val>
          <c:extLst xmlns:c16r2="http://schemas.microsoft.com/office/drawing/2015/06/chart">
            <c:ext xmlns:c16="http://schemas.microsoft.com/office/drawing/2014/chart" uri="{C3380CC4-5D6E-409C-BE32-E72D297353CC}">
              <c16:uniqueId val="{00000000-8A9D-46F9-9895-1DFF3BF497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707</c:v>
                </c:pt>
                <c:pt idx="1">
                  <c:v>708</c:v>
                </c:pt>
                <c:pt idx="2">
                  <c:v>708</c:v>
                </c:pt>
              </c:numCache>
            </c:numRef>
          </c:val>
          <c:extLst xmlns:c16r2="http://schemas.microsoft.com/office/drawing/2015/06/chart">
            <c:ext xmlns:c16="http://schemas.microsoft.com/office/drawing/2014/chart" uri="{C3380CC4-5D6E-409C-BE32-E72D297353CC}">
              <c16:uniqueId val="{00000001-8A9D-46F9-9895-1DFF3BF497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2284</c:v>
                </c:pt>
                <c:pt idx="1">
                  <c:v>2293</c:v>
                </c:pt>
                <c:pt idx="2">
                  <c:v>2351</c:v>
                </c:pt>
              </c:numCache>
            </c:numRef>
          </c:val>
          <c:extLst xmlns:c16r2="http://schemas.microsoft.com/office/drawing/2015/06/chart">
            <c:ext xmlns:c16="http://schemas.microsoft.com/office/drawing/2014/chart" uri="{C3380CC4-5D6E-409C-BE32-E72D297353CC}">
              <c16:uniqueId val="{00000002-8A9D-46F9-9895-1DFF3BF49767}"/>
            </c:ext>
          </c:extLst>
        </c:ser>
        <c:dLbls>
          <c:showLegendKey val="0"/>
          <c:showVal val="0"/>
          <c:showCatName val="0"/>
          <c:showSerName val="0"/>
          <c:showPercent val="0"/>
          <c:showBubbleSize val="0"/>
        </c:dLbls>
        <c:gapWidth val="120"/>
        <c:overlap val="100"/>
        <c:axId val="95750016"/>
        <c:axId val="95751552"/>
      </c:barChart>
      <c:catAx>
        <c:axId val="957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5751552"/>
        <c:crosses val="autoZero"/>
        <c:auto val="1"/>
        <c:lblAlgn val="ctr"/>
        <c:lblOffset val="100"/>
        <c:tickLblSkip val="1"/>
        <c:tickMarkSkip val="1"/>
        <c:noMultiLvlLbl val="0"/>
      </c:catAx>
      <c:valAx>
        <c:axId val="95751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57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{734A2413-C0BE-4B80-8773-0BF1056CE863}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85A-4F49-97A4-068151F5C34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{66613D37-1D1B-4300-A1EA-1DA12761569C}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5A-4F49-97A4-068151F5C34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{66871CF8-BDEC-46A0-9B78-9BC7F1D50959}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5A-4F49-97A4-068151F5C34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{3A0C1458-BB22-4264-A1D6-EB0390B5AA88}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5A-4F49-97A4-068151F5C34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{15498A74-D46A-4F6B-A738-7215F45D8058}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5A-4F49-97A4-068151F5C3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{03296223-4782-465C-8BF2-2B8DF7162EB1}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85A-4F49-97A4-068151F5C34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{64B22189-4D3B-473A-A5BF-EC21916DFF42}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85A-4F49-97A4-068151F5C34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{8F719060-4E11-4E29-87F4-FF9360AB6700}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85A-4F49-97A4-068151F5C34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{2196C161-C75F-48D6-87FA-28F1DB85C36D}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85A-4F49-97A4-068151F5C3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40.9</c:v>
                </c:pt>
                <c:pt idx="24">
                  <c:v>44.7</c:v>
                </c:pt>
                <c:pt idx="32">
                  <c:v>44.6</c:v>
                </c:pt>
              </c:numCache>
            </c:numRef>
          </c:xVal>
          <c:yVal>
            <c:numRef>
              <c:f>公会計指標分析・財政指標組合せ分析表!$BP$51:$DC$51</c:f>
              <c:numCache>
                <c:formatCode>#,##0.0;"▲ "#,##0.0</c:formatCode>
                <c:ptCount val="40"/>
                <c:pt idx="16">
                  <c:v>33</c:v>
                </c:pt>
                <c:pt idx="24">
                  <c:v>23.6</c:v>
                </c:pt>
                <c:pt idx="32">
                  <c:v>15.5</c:v>
                </c:pt>
              </c:numCache>
            </c:numRef>
          </c:yVal>
          <c:smooth val="0"/>
          <c:extLst xmlns:c16r2="http://schemas.microsoft.com/office/drawing/2015/06/chart">
            <c:ext xmlns:c16="http://schemas.microsoft.com/office/drawing/2014/chart" uri="{C3380CC4-5D6E-409C-BE32-E72D297353CC}">
              <c16:uniqueId val="{00000009-E85A-4F49-97A4-068151F5C3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{C0DB99AA-EBCF-4755-AA62-1EF52F6CB269}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85A-4F49-97A4-068151F5C34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{58D5F3C8-25BA-4589-A6BF-00F4370381D4}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5A-4F49-97A4-068151F5C34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{1BBE2E47-03CC-4C33-A86F-278357A57E32}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5A-4F49-97A4-068151F5C34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{9A77FC3E-5883-4C22-9998-ED710B49425B}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5A-4F49-97A4-068151F5C34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{B726F3C4-D94D-4E91-93AE-A9678B279DF2}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5A-4F49-97A4-068151F5C34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{7E929124-FDA5-4C08-9213-4C9AD5541900}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85A-4F49-97A4-068151F5C34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{8A7608F2-38FF-4F12-8A8E-15A62018BE46}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85A-4F49-97A4-068151F5C34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{710446E5-9DA8-4CFD-A7AA-E4012BD49557}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85A-4F49-97A4-068151F5C34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{BCF1F13D-7B58-448C-81A4-75E6AAB93493}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85A-4F49-97A4-068151F5C3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E85A-4F49-97A4-068151F5C348}"/>
            </c:ext>
          </c:extLst>
        </c:ser>
        <c:dLbls>
          <c:showLegendKey val="0"/>
          <c:showVal val="1"/>
          <c:showCatName val="0"/>
          <c:showSerName val="0"/>
          <c:showPercent val="0"/>
          <c:showBubbleSize val="0"/>
        </c:dLbls>
        <c:axId val="128681088"/>
        <c:axId val="128683008"/>
      </c:scatterChart>
      <c:valAx>
        <c:axId val="128681088"/>
        <c:scaling>
          <c:orientation val="minMax"/>
          <c:max val="60"/>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683008"/>
        <c:crosses val="autoZero"/>
        <c:crossBetween val="midCat"/>
      </c:valAx>
      <c:valAx>
        <c:axId val="128683008"/>
        <c:scaling>
          <c:orientation val="minMax"/>
          <c:max val="3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681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{BA3C35A4-E7C8-47D3-BEDF-C8A23BC6A62D}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DAF-4370-9A42-4738DC42AD9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{8FB20D0C-BFB4-429F-BBE3-820D26113DFB}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AF-4370-9A42-4738DC42AD9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{A6CA7230-0B98-430B-9C4F-28CD4398FB60}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AF-4370-9A42-4738DC42AD9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{F4D6F544-8169-48D4-A008-0A375C2D194C}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AF-4370-9A42-4738DC42AD9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{FDD2E3B7-B33C-4E15-BFD6-A8040020C7AB}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AF-4370-9A42-4738DC42AD9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{7163D2F0-C81B-4EA1-A1D7-35CDAD66E7DC}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DAF-4370-9A42-4738DC42AD9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{B85883A8-C38A-4D8D-925C-5BE7447F9EDE}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DAF-4370-9A42-4738DC42AD9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{D638E50C-B1E7-4D6B-A2D6-FD7E06EF097C}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DAF-4370-9A42-4738DC42AD9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{BA3CDCE6-E163-448C-91E7-8A0A18595B02}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DAF-4370-9A42-4738DC42A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13.8</c:v>
                </c:pt>
                <c:pt idx="16">
                  <c:v>13.3</c:v>
                </c:pt>
                <c:pt idx="24">
                  <c:v>12.4</c:v>
                </c:pt>
                <c:pt idx="32">
                  <c:v>11.5</c:v>
                </c:pt>
              </c:numCache>
            </c:numRef>
          </c:xVal>
          <c:yVal>
            <c:numRef>
              <c:f>公会計指標分析・財政指標組合せ分析表!$BP$73:$DC$73</c:f>
              <c:numCache>
                <c:formatCode>#,##0.0;"▲ "#,##0.0</c:formatCode>
                <c:ptCount val="40"/>
                <c:pt idx="0">
                  <c:v>59.2</c:v>
                </c:pt>
                <c:pt idx="8">
                  <c:v>40.9</c:v>
                </c:pt>
                <c:pt idx="16">
                  <c:v>33</c:v>
                </c:pt>
                <c:pt idx="24">
                  <c:v>23.6</c:v>
                </c:pt>
                <c:pt idx="32">
                  <c:v>15.5</c:v>
                </c:pt>
              </c:numCache>
            </c:numRef>
          </c:yVal>
          <c:smooth val="0"/>
          <c:extLst xmlns:c16r2="http://schemas.microsoft.com/office/drawing/2015/06/chart">
            <c:ext xmlns:c16="http://schemas.microsoft.com/office/drawing/2014/chart" uri="{C3380CC4-5D6E-409C-BE32-E72D297353CC}">
              <c16:uniqueId val="{00000009-7DAF-4370-9A42-4738DC42AD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{DBCEAC98-6D88-4AFE-8717-A3A7041E1869}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DAF-4370-9A42-4738DC42AD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{6C37B059-C685-4444-8295-2688CFC61018}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AF-4370-9A42-4738DC42AD9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{4E46C703-A40A-4F06-8F89-DCE6948F5FAF}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AF-4370-9A42-4738DC42AD9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{4CAAA75B-9B21-4A13-8A24-F65D25B26DDD}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AF-4370-9A42-4738DC42AD9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{03036048-FBF9-4564-A0C0-EBACBA4DF3FB}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AF-4370-9A42-4738DC42AD9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{9087700A-5003-4014-ADAF-D973BFD3D374}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DAF-4370-9A42-4738DC42AD9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{1BB775EC-A41D-431F-BE16-E9ED2FE77868}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DAF-4370-9A42-4738DC42AD93}"/>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{F2A0BC6A-D569-4560-A0E1-C951649C6F82}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DAF-4370-9A42-4738DC42AD93}"/>
                </c:ext>
              </c:extLst>
            </c:dLbl>
            <c:dLbl>
              <c:idx val="32"/>
              <c:layout>
                <c:manualLayout>
                  <c:x val="-4.01747971402053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{B1333885-B010-425F-97D5-B04AE1C21F0D}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DAF-4370-9A42-4738DC42A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xmlns:c16r2="http://schemas.microsoft.com/office/drawing/2015/06/chart">
            <c:ext xmlns:c16="http://schemas.microsoft.com/office/drawing/2014/chart" uri="{C3380CC4-5D6E-409C-BE32-E72D297353CC}">
              <c16:uniqueId val="{00000013-7DAF-4370-9A42-4738DC42AD93}"/>
            </c:ext>
          </c:extLst>
        </c:ser>
        <c:dLbls>
          <c:showLegendKey val="0"/>
          <c:showVal val="1"/>
          <c:showCatName val="0"/>
          <c:showSerName val="0"/>
          <c:showPercent val="0"/>
          <c:showBubbleSize val="0"/>
        </c:dLbls>
        <c:axId val="128590592"/>
        <c:axId val="128592512"/>
      </c:scatterChart>
      <c:valAx>
        <c:axId val="128590592"/>
        <c:scaling>
          <c:orientation val="minMax"/>
          <c:max val="14.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92512"/>
        <c:crosses val="autoZero"/>
        <c:crossBetween val="midCat"/>
      </c:valAx>
      <c:valAx>
        <c:axId val="128592512"/>
        <c:scaling>
          <c:orientation val="minMax"/>
          <c:max val="6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90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当町の実質公債費比率は、前年比率より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ポイント減少した。</a:t>
          </a:r>
          <a:endParaRPr lang="ja-JP" altLang="ja-JP" sz="1400">
            <a:effectLst/>
          </a:endParaRPr>
        </a:p>
        <a:p>
          <a:pPr rtl="0"/>
          <a:r>
            <a:rPr lang="ja-JP" altLang="ja-JP" sz="1100" b="0" i="0" baseline="0">
              <a:solidFill>
                <a:schemeClr val="dk1"/>
              </a:solidFill>
              <a:effectLst/>
              <a:latin typeface="+mn-lt"/>
              <a:ea typeface="+mn-ea"/>
              <a:cs typeface="+mn-cs"/>
            </a:rPr>
            <a:t>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抑制が図られたことが挙げられる。</a:t>
          </a:r>
          <a:endParaRPr lang="ja-JP" altLang="ja-JP" sz="1400">
            <a:effectLst/>
          </a:endParaRPr>
        </a:p>
        <a:p>
          <a:pPr rtl="0"/>
          <a:r>
            <a:rPr lang="ja-JP" altLang="ja-JP" sz="1100" b="0" i="0" baseline="0">
              <a:solidFill>
                <a:schemeClr val="dk1"/>
              </a:solidFill>
              <a:effectLst/>
              <a:latin typeface="+mn-lt"/>
              <a:ea typeface="+mn-ea"/>
              <a:cs typeface="+mn-cs"/>
            </a:rPr>
            <a:t>　今後とも町実施計画の策定にあたっては、公債費負担が財政を逼迫させることのないよう注視するとともに、合併特例債が発行できなくなる後年度も見据え</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、持続可能な財政運営を図る必要がある。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当町の将来負担比率は、年々減少を続け、平成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ポイント減となった。この要因としては、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年度から実施している地方債の繰上償還と新規発行抑制により、分子構造上の将来負担額となる地方債現在高の</a:t>
          </a:r>
          <a:r>
            <a:rPr lang="ja-JP" altLang="en-US" sz="1100" b="0" i="0" baseline="0">
              <a:solidFill>
                <a:schemeClr val="dk1"/>
              </a:solidFill>
              <a:effectLst/>
              <a:latin typeface="+mn-lt"/>
              <a:ea typeface="+mn-ea"/>
              <a:cs typeface="+mn-cs"/>
            </a:rPr>
            <a:t>増加抑制</a:t>
          </a:r>
          <a:r>
            <a:rPr lang="ja-JP" altLang="ja-JP" sz="1100" b="0" i="0" baseline="0">
              <a:solidFill>
                <a:schemeClr val="dk1"/>
              </a:solidFill>
              <a:effectLst/>
              <a:latin typeface="+mn-lt"/>
              <a:ea typeface="+mn-ea"/>
              <a:cs typeface="+mn-cs"/>
            </a:rPr>
            <a:t>が図られたこと</a:t>
          </a:r>
          <a:endParaRPr lang="ja-JP" altLang="ja-JP" sz="1400">
            <a:effectLst/>
          </a:endParaRPr>
        </a:p>
        <a:p>
          <a:pPr rtl="0"/>
          <a:r>
            <a:rPr lang="ja-JP" altLang="ja-JP" sz="1100" b="0" i="0" baseline="0">
              <a:solidFill>
                <a:schemeClr val="dk1"/>
              </a:solidFill>
              <a:effectLst/>
              <a:latin typeface="+mn-lt"/>
              <a:ea typeface="+mn-ea"/>
              <a:cs typeface="+mn-cs"/>
            </a:rPr>
            <a:t>◆定員適正化計画に基づき職員の新規採用を抑制してきたことにより、分子構造上の将来負担額となる退職手当負担見込額の削減が図られたこと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基金や基準財政需要額算入見込額などの充当可能財源等が増加したこと</a:t>
          </a:r>
          <a:endParaRPr lang="ja-JP" altLang="ja-JP" sz="1400">
            <a:effectLst/>
          </a:endParaRPr>
        </a:p>
        <a:p>
          <a:r>
            <a:rPr lang="ja-JP" altLang="ja-JP" sz="1100" b="0" i="0" baseline="0">
              <a:solidFill>
                <a:schemeClr val="dk1"/>
              </a:solidFill>
              <a:effectLst/>
              <a:latin typeface="+mn-lt"/>
              <a:ea typeface="+mn-ea"/>
              <a:cs typeface="+mn-cs"/>
            </a:rPr>
            <a:t>が挙げられる。</a:t>
          </a:r>
          <a:endParaRPr lang="ja-JP" altLang="ja-JP" sz="1400">
            <a:effectLst/>
          </a:endParaRPr>
        </a:p>
        <a:p>
          <a:r>
            <a:rPr lang="ja-JP" altLang="ja-JP" sz="1100" b="0" i="0" baseline="0">
              <a:solidFill>
                <a:schemeClr val="dk1"/>
              </a:solidFill>
              <a:effectLst/>
              <a:latin typeface="+mn-lt"/>
              <a:ea typeface="+mn-ea"/>
              <a:cs typeface="+mn-cs"/>
            </a:rPr>
            <a:t>　今後もこの水準を超えることがないよう、一般会計・公営企業の公債費を抑制するとともに、充当可能財源の確保に努める必要がある。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億円程度積み立てた一方、普通交付税の合併算定替による特例措置額の段階的減少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千万円程度取り崩したこと、復興事業完了による国庫返還分として東日本大震災復興交付金基金を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・公共施設整備基金：町が行う公共施設の整備に要する経費の財源に充てるため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・地域福祉基金：高齢者等の福祉の増進に関する事業で、民間の団体に対する補助事業及び町が推進する事業の財源に充てるため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・まちづくり推進基金：おいらせ町における地域の特性をいかしたまちづくりを推進するため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・東日本大震災復興推進基金：東日本大震災からの復興の推進のための事業に要する経費の財源に充てるため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・地域福祉基金：敬老会開催事業などの事業充当財源として繰入れしたことによる減少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・普通交付税の合併算定替による特例措置額の段階的減少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itchFamily="49" charset="-128"/>
              <a:ea typeface="ＭＳ ゴシック" pitchFamily="49" charset="-128"/>
              <a:cs typeface="+mn-cs"/>
            </a:rPr>
            <a:t>災害等不測の事態への対応や当初予算繰入分と年度途中分の財源調整分を勘案すると、最低でも</a:t>
          </a:r>
          <a:r>
            <a:rPr lang="en-US" altLang="ja-JP" sz="1300" b="0" i="0" u="none" strike="noStrike" baseline="0" smtClean="0">
              <a:solidFill>
                <a:schemeClr val="dk1"/>
              </a:solidFill>
              <a:latin typeface="ＭＳ ゴシック" pitchFamily="49" charset="-128"/>
              <a:ea typeface="ＭＳ ゴシック" pitchFamily="49" charset="-128"/>
              <a:cs typeface="+mn-cs"/>
            </a:rPr>
            <a:t>10</a:t>
          </a:r>
          <a:r>
            <a:rPr lang="ja-JP" altLang="en-US" sz="1300" b="0" i="0" u="none" strike="noStrike" baseline="0" smtClean="0">
              <a:solidFill>
                <a:schemeClr val="dk1"/>
              </a:solidFill>
              <a:latin typeface="ＭＳ ゴシック" pitchFamily="49" charset="-128"/>
              <a:ea typeface="ＭＳ ゴシック" pitchFamily="49" charset="-128"/>
              <a:cs typeface="+mn-cs"/>
            </a:rPr>
            <a:t>億円程度、余力を加味すれば</a:t>
          </a:r>
          <a:r>
            <a:rPr lang="en-US" altLang="ja-JP" sz="1300" b="0" i="0" u="none" strike="noStrike" baseline="0" smtClean="0">
              <a:solidFill>
                <a:schemeClr val="dk1"/>
              </a:solidFill>
              <a:latin typeface="ＭＳ ゴシック" pitchFamily="49" charset="-128"/>
              <a:ea typeface="ＭＳ ゴシック" pitchFamily="49" charset="-128"/>
              <a:cs typeface="+mn-cs"/>
            </a:rPr>
            <a:t>12</a:t>
          </a:r>
          <a:r>
            <a:rPr lang="ja-JP" altLang="en-US" sz="1300" b="0" i="0" u="none" strike="noStrike" baseline="0" smtClean="0">
              <a:solidFill>
                <a:schemeClr val="dk1"/>
              </a:solidFill>
              <a:latin typeface="ＭＳ ゴシック" pitchFamily="49" charset="-128"/>
              <a:ea typeface="ＭＳ ゴシック" pitchFamily="49" charset="-128"/>
              <a:cs typeface="+mn-cs"/>
            </a:rPr>
            <a:t>億円程度の保有が財政運営上必要であると考え、歳出削減策等を講じて基金の確保に努めることとしている。</a:t>
          </a:r>
          <a:endParaRPr lang="en-US" altLang="ja-JP" sz="1300" b="0" i="0" u="none" strike="noStrike" baseline="0" smtClean="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・経済事情が著しい変動した場合や、地方債の償還額が他の年度の地方債の償還額を著しく超える場合などで、財源不足が生じた際に対応するため、現状の残高規模を保有していくこととしている。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類似団体を下回っている。これは、老朽化した施設の除却（公営住宅等）によるものと考えられる。今後も公共施設等総合管理計画及び個別施設計画</a:t>
          </a:r>
          <a:r>
            <a:rPr kumimoji="1" lang="ja-JP" altLang="en-US" sz="1100">
              <a:solidFill>
                <a:schemeClr val="dk1"/>
              </a:solidFill>
              <a:effectLst/>
              <a:latin typeface="+mn-lt"/>
              <a:ea typeface="+mn-ea"/>
              <a:cs typeface="+mn-cs"/>
            </a:rPr>
            <a:t>の進捗管理を行いながら</a:t>
          </a:r>
          <a:r>
            <a:rPr kumimoji="1" lang="ja-JP" altLang="ja-JP" sz="1100">
              <a:solidFill>
                <a:schemeClr val="dk1"/>
              </a:solidFill>
              <a:effectLst/>
              <a:latin typeface="+mn-lt"/>
              <a:ea typeface="+mn-ea"/>
              <a:cs typeface="+mn-cs"/>
            </a:rPr>
            <a:t>、施設の除却、集約化、複合化の取り組みを推進していく必要がある。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1"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80" name="楕円 79"/>
        <xdr:cNvSpPr/>
      </xdr:nvSpPr>
      <xdr:spPr>
        <a:xfrm>
          <a:off x="47117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81" name="有形固定資産減価償却率該当値テキスト"/>
        <xdr:cNvSpPr txBox="1"/>
      </xdr:nvSpPr>
      <xdr:spPr>
        <a:xfrm>
          <a:off x="48133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41456</xdr:rowOff>
    </xdr:from>
    <xdr:to>
      <xdr:col>19</xdr:col>
      <xdr:colOff>187325</xdr:colOff>
      <xdr:row>32</xdr:row>
      <xdr:rowOff>143056</xdr:rowOff>
    </xdr:to>
    <xdr:sp macro="" textlink="">
      <xdr:nvSpPr>
        <xdr:cNvPr id="82" name="楕円 81"/>
        <xdr:cNvSpPr/>
      </xdr:nvSpPr>
      <xdr:spPr>
        <a:xfrm>
          <a:off x="40005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92256</xdr:rowOff>
    </xdr:from>
    <xdr:to>
      <xdr:col>23</xdr:col>
      <xdr:colOff>85725</xdr:colOff>
      <xdr:row>32</xdr:row>
      <xdr:rowOff>95341</xdr:rowOff>
    </xdr:to>
    <xdr:cxnSp macro="">
      <xdr:nvCxnSpPr>
        <xdr:cNvPr id="83" name="直線コネクタ 82"/>
        <xdr:cNvCxnSpPr/>
      </xdr:nvCxnSpPr>
      <xdr:spPr>
        <a:xfrm>
          <a:off x="4051300" y="6350181"/>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158659</xdr:rowOff>
    </xdr:from>
    <xdr:to>
      <xdr:col>15</xdr:col>
      <xdr:colOff>187325</xdr:colOff>
      <xdr:row>33</xdr:row>
      <xdr:rowOff>88809</xdr:rowOff>
    </xdr:to>
    <xdr:sp macro="" textlink="">
      <xdr:nvSpPr>
        <xdr:cNvPr id="84" name="楕円 83"/>
        <xdr:cNvSpPr/>
      </xdr:nvSpPr>
      <xdr:spPr>
        <a:xfrm>
          <a:off x="3238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92256</xdr:rowOff>
    </xdr:from>
    <xdr:to>
      <xdr:col>19</xdr:col>
      <xdr:colOff>136525</xdr:colOff>
      <xdr:row>33</xdr:row>
      <xdr:rowOff>38009</xdr:rowOff>
    </xdr:to>
    <xdr:cxnSp macro="">
      <xdr:nvCxnSpPr>
        <xdr:cNvPr id="85" name="直線コネクタ 84"/>
        <xdr:cNvCxnSpPr/>
      </xdr:nvCxnSpPr>
      <xdr:spPr>
        <a:xfrm flipV="1">
          <a:off x="3289300" y="6350181"/>
          <a:ext cx="762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6"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7"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134183</xdr:rowOff>
    </xdr:from>
    <xdr:ext cx="405111" cy="259045"/>
    <xdr:sp macro="" textlink="">
      <xdr:nvSpPr>
        <xdr:cNvPr id="88" name="n_1mainValue有形固定資産減価償却率"/>
        <xdr:cNvSpPr txBox="1"/>
      </xdr:nvSpPr>
      <xdr:spPr>
        <a:xfrm>
          <a:off x="3836044" y="6392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79936</xdr:rowOff>
    </xdr:from>
    <xdr:ext cx="405111" cy="259045"/>
    <xdr:sp macro="" textlink="">
      <xdr:nvSpPr>
        <xdr:cNvPr id="89" name="n_2mainValue有形固定資産減価償却率"/>
        <xdr:cNvSpPr txBox="1"/>
      </xdr:nvSpPr>
      <xdr:spPr>
        <a:xfrm>
          <a:off x="30867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と比較して、補助費等が高い水準にあるため、償還可能年数も類似団体と比べると長くなっている。今後、事務事業の見直しや補助金の見直しを進め、町単独で実施する補助金の削減を行うこととしている。</a:t>
          </a:r>
          <a:endParaRPr lang="en-US" altLang="ja-JP" sz="1100" b="0" i="0" u="none" strike="noStrike" baseline="0" smtClean="0">
            <a:solidFill>
              <a:schemeClr val="dk1"/>
            </a:solidFill>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3"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フローチャート: 判断 123"/>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30" name="楕円 129"/>
        <xdr:cNvSpPr/>
      </xdr:nvSpPr>
      <xdr:spPr>
        <a:xfrm>
          <a:off x="14744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31" name="債務償還可能年数該当値テキスト"/>
        <xdr:cNvSpPr txBox="1"/>
      </xdr:nvSpPr>
      <xdr:spPr>
        <a:xfrm>
          <a:off x="14846300" y="57611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xdr:rowOff>
    </xdr:from>
    <xdr:to>
      <xdr:col>24</xdr:col>
      <xdr:colOff>114300</xdr:colOff>
      <xdr:row>41</xdr:row>
      <xdr:rowOff>102235</xdr:rowOff>
    </xdr:to>
    <xdr:sp macro="" textlink="">
      <xdr:nvSpPr>
        <xdr:cNvPr id="70" name="楕円 69"/>
        <xdr:cNvSpPr/>
      </xdr:nvSpPr>
      <xdr:spPr>
        <a:xfrm>
          <a:off x="4584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87012</xdr:rowOff>
    </xdr:from>
    <xdr:ext cx="405111" cy="259045"/>
    <xdr:sp macro="" textlink="">
      <xdr:nvSpPr>
        <xdr:cNvPr id="71" name="【道路】&#10;有形固定資産減価償却率該当値テキスト"/>
        <xdr:cNvSpPr txBox="1"/>
      </xdr:nvSpPr>
      <xdr:spPr>
        <a:xfrm>
          <a:off x="4673600" y="694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29210</xdr:rowOff>
    </xdr:from>
    <xdr:to>
      <xdr:col>20</xdr:col>
      <xdr:colOff>38100</xdr:colOff>
      <xdr:row>41</xdr:row>
      <xdr:rowOff>130810</xdr:rowOff>
    </xdr:to>
    <xdr:sp macro="" textlink="">
      <xdr:nvSpPr>
        <xdr:cNvPr id="72" name="楕円 71"/>
        <xdr:cNvSpPr/>
      </xdr:nvSpPr>
      <xdr:spPr>
        <a:xfrm>
          <a:off x="3746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51435</xdr:rowOff>
    </xdr:from>
    <xdr:to>
      <xdr:col>24</xdr:col>
      <xdr:colOff>63500</xdr:colOff>
      <xdr:row>41</xdr:row>
      <xdr:rowOff>80010</xdr:rowOff>
    </xdr:to>
    <xdr:cxnSp macro="">
      <xdr:nvCxnSpPr>
        <xdr:cNvPr id="73" name="直線コネクタ 72"/>
        <xdr:cNvCxnSpPr/>
      </xdr:nvCxnSpPr>
      <xdr:spPr>
        <a:xfrm flipV="1">
          <a:off x="3797300" y="70808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101600</xdr:rowOff>
    </xdr:from>
    <xdr:to>
      <xdr:col>15</xdr:col>
      <xdr:colOff>101600</xdr:colOff>
      <xdr:row>42</xdr:row>
      <xdr:rowOff>31750</xdr:rowOff>
    </xdr:to>
    <xdr:sp macro="" textlink="">
      <xdr:nvSpPr>
        <xdr:cNvPr id="74" name="楕円 73"/>
        <xdr:cNvSpPr/>
      </xdr:nvSpPr>
      <xdr:spPr>
        <a:xfrm>
          <a:off x="2857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80010</xdr:rowOff>
    </xdr:from>
    <xdr:to>
      <xdr:col>19</xdr:col>
      <xdr:colOff>177800</xdr:colOff>
      <xdr:row>41</xdr:row>
      <xdr:rowOff>152400</xdr:rowOff>
    </xdr:to>
    <xdr:cxnSp macro="">
      <xdr:nvCxnSpPr>
        <xdr:cNvPr id="75" name="直線コネクタ 74"/>
        <xdr:cNvCxnSpPr/>
      </xdr:nvCxnSpPr>
      <xdr:spPr>
        <a:xfrm flipV="1">
          <a:off x="2908300" y="7109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121937</xdr:rowOff>
    </xdr:from>
    <xdr:ext cx="405111" cy="259045"/>
    <xdr:sp macro="" textlink="">
      <xdr:nvSpPr>
        <xdr:cNvPr id="78" name="n_1mainValue【道路】&#10;有形固定資産減価償却率"/>
        <xdr:cNvSpPr txBox="1"/>
      </xdr:nvSpPr>
      <xdr:spPr>
        <a:xfrm>
          <a:off x="35820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22877</xdr:rowOff>
    </xdr:from>
    <xdr:ext cx="405111" cy="259045"/>
    <xdr:sp macro="" textlink="">
      <xdr:nvSpPr>
        <xdr:cNvPr id="79" name="n_2mainValue【道路】&#10;有形固定資産減価償却率"/>
        <xdr:cNvSpPr txBox="1"/>
      </xdr:nvSpPr>
      <xdr:spPr>
        <a:xfrm>
          <a:off x="2705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95066</xdr:rowOff>
    </xdr:from>
    <xdr:to>
      <xdr:col>55</xdr:col>
      <xdr:colOff>50800</xdr:colOff>
      <xdr:row>40</xdr:row>
      <xdr:rowOff>25216</xdr:rowOff>
    </xdr:to>
    <xdr:sp macro="" textlink="">
      <xdr:nvSpPr>
        <xdr:cNvPr id="121" name="楕円 120"/>
        <xdr:cNvSpPr/>
      </xdr:nvSpPr>
      <xdr:spPr>
        <a:xfrm>
          <a:off x="10426700" y="67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117943</xdr:rowOff>
    </xdr:from>
    <xdr:ext cx="534377" cy="259045"/>
    <xdr:sp macro="" textlink="">
      <xdr:nvSpPr>
        <xdr:cNvPr id="122" name="【道路】&#10;一人当たり延長該当値テキスト"/>
        <xdr:cNvSpPr txBox="1"/>
      </xdr:nvSpPr>
      <xdr:spPr>
        <a:xfrm>
          <a:off x="10515600" y="66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78007</xdr:rowOff>
    </xdr:from>
    <xdr:to>
      <xdr:col>50</xdr:col>
      <xdr:colOff>165100</xdr:colOff>
      <xdr:row>40</xdr:row>
      <xdr:rowOff>8157</xdr:rowOff>
    </xdr:to>
    <xdr:sp macro="" textlink="">
      <xdr:nvSpPr>
        <xdr:cNvPr id="123" name="楕円 122"/>
        <xdr:cNvSpPr/>
      </xdr:nvSpPr>
      <xdr:spPr>
        <a:xfrm>
          <a:off x="9588500" y="67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128807</xdr:rowOff>
    </xdr:from>
    <xdr:to>
      <xdr:col>55</xdr:col>
      <xdr:colOff>0</xdr:colOff>
      <xdr:row>39</xdr:row>
      <xdr:rowOff>145866</xdr:rowOff>
    </xdr:to>
    <xdr:cxnSp macro="">
      <xdr:nvCxnSpPr>
        <xdr:cNvPr id="124" name="直線コネクタ 123"/>
        <xdr:cNvCxnSpPr/>
      </xdr:nvCxnSpPr>
      <xdr:spPr>
        <a:xfrm>
          <a:off x="9639300" y="6815357"/>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75435</xdr:rowOff>
    </xdr:from>
    <xdr:to>
      <xdr:col>46</xdr:col>
      <xdr:colOff>38100</xdr:colOff>
      <xdr:row>40</xdr:row>
      <xdr:rowOff>5585</xdr:rowOff>
    </xdr:to>
    <xdr:sp macro="" textlink="">
      <xdr:nvSpPr>
        <xdr:cNvPr id="125" name="楕円 124"/>
        <xdr:cNvSpPr/>
      </xdr:nvSpPr>
      <xdr:spPr>
        <a:xfrm>
          <a:off x="8699500" y="67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126235</xdr:rowOff>
    </xdr:from>
    <xdr:to>
      <xdr:col>50</xdr:col>
      <xdr:colOff>114300</xdr:colOff>
      <xdr:row>39</xdr:row>
      <xdr:rowOff>128807</xdr:rowOff>
    </xdr:to>
    <xdr:cxnSp macro="">
      <xdr:nvCxnSpPr>
        <xdr:cNvPr id="126" name="直線コネクタ 125"/>
        <xdr:cNvCxnSpPr/>
      </xdr:nvCxnSpPr>
      <xdr:spPr>
        <a:xfrm>
          <a:off x="8750300" y="6812785"/>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24684</xdr:rowOff>
    </xdr:from>
    <xdr:ext cx="534377" cy="259045"/>
    <xdr:sp macro="" textlink="">
      <xdr:nvSpPr>
        <xdr:cNvPr id="129" name="n_1mainValue【道路】&#10;一人当たり延長"/>
        <xdr:cNvSpPr txBox="1"/>
      </xdr:nvSpPr>
      <xdr:spPr>
        <a:xfrm>
          <a:off x="9359411" y="65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22112</xdr:rowOff>
    </xdr:from>
    <xdr:ext cx="534377" cy="259045"/>
    <xdr:sp macro="" textlink="">
      <xdr:nvSpPr>
        <xdr:cNvPr id="130" name="n_2mainValue【道路】&#10;一人当たり延長"/>
        <xdr:cNvSpPr txBox="1"/>
      </xdr:nvSpPr>
      <xdr:spPr>
        <a:xfrm>
          <a:off x="8483111" y="65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58928</xdr:rowOff>
    </xdr:from>
    <xdr:to>
      <xdr:col>24</xdr:col>
      <xdr:colOff>114300</xdr:colOff>
      <xdr:row>57</xdr:row>
      <xdr:rowOff>160528</xdr:rowOff>
    </xdr:to>
    <xdr:sp macro="" textlink="">
      <xdr:nvSpPr>
        <xdr:cNvPr id="167" name="楕円 166"/>
        <xdr:cNvSpPr/>
      </xdr:nvSpPr>
      <xdr:spPr>
        <a:xfrm>
          <a:off x="45847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81805</xdr:rowOff>
    </xdr:from>
    <xdr:ext cx="405111" cy="259045"/>
    <xdr:sp macro="" textlink="">
      <xdr:nvSpPr>
        <xdr:cNvPr id="168" name="【橋りょう・トンネル】&#10;有形固定資産減価償却率該当値テキスト"/>
        <xdr:cNvSpPr txBox="1"/>
      </xdr:nvSpPr>
      <xdr:spPr>
        <a:xfrm>
          <a:off x="4673600" y="968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xdr:rowOff>
    </xdr:from>
    <xdr:to>
      <xdr:col>20</xdr:col>
      <xdr:colOff>38100</xdr:colOff>
      <xdr:row>56</xdr:row>
      <xdr:rowOff>107950</xdr:rowOff>
    </xdr:to>
    <xdr:sp macro="" textlink="">
      <xdr:nvSpPr>
        <xdr:cNvPr id="169" name="楕円 168"/>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57</xdr:row>
      <xdr:rowOff>109728</xdr:rowOff>
    </xdr:to>
    <xdr:cxnSp macro="">
      <xdr:nvCxnSpPr>
        <xdr:cNvPr id="170" name="直線コネクタ 169"/>
        <xdr:cNvCxnSpPr/>
      </xdr:nvCxnSpPr>
      <xdr:spPr>
        <a:xfrm>
          <a:off x="3797300" y="965835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33782</xdr:rowOff>
    </xdr:from>
    <xdr:to>
      <xdr:col>15</xdr:col>
      <xdr:colOff>101600</xdr:colOff>
      <xdr:row>56</xdr:row>
      <xdr:rowOff>135382</xdr:rowOff>
    </xdr:to>
    <xdr:sp macro="" textlink="">
      <xdr:nvSpPr>
        <xdr:cNvPr id="171" name="楕円 170"/>
        <xdr:cNvSpPr/>
      </xdr:nvSpPr>
      <xdr:spPr>
        <a:xfrm>
          <a:off x="2857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57150</xdr:rowOff>
    </xdr:from>
    <xdr:to>
      <xdr:col>19</xdr:col>
      <xdr:colOff>177800</xdr:colOff>
      <xdr:row>56</xdr:row>
      <xdr:rowOff>84582</xdr:rowOff>
    </xdr:to>
    <xdr:cxnSp macro="">
      <xdr:nvCxnSpPr>
        <xdr:cNvPr id="172" name="直線コネクタ 171"/>
        <xdr:cNvCxnSpPr/>
      </xdr:nvCxnSpPr>
      <xdr:spPr>
        <a:xfrm flipV="1">
          <a:off x="2908300" y="96583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124477</xdr:rowOff>
    </xdr:from>
    <xdr:ext cx="405111" cy="259045"/>
    <xdr:sp macro="" textlink="">
      <xdr:nvSpPr>
        <xdr:cNvPr id="175" name="n_1mainValue【橋りょう・トンネル】&#10;有形固定資産減価償却率"/>
        <xdr:cNvSpPr txBox="1"/>
      </xdr:nvSpPr>
      <xdr:spPr>
        <a:xfrm>
          <a:off x="3582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151909</xdr:rowOff>
    </xdr:from>
    <xdr:ext cx="405111" cy="259045"/>
    <xdr:sp macro="" textlink="">
      <xdr:nvSpPr>
        <xdr:cNvPr id="176" name="n_2mainValue【橋りょう・トンネル】&#10;有形固定資産減価償却率"/>
        <xdr:cNvSpPr txBox="1"/>
      </xdr:nvSpPr>
      <xdr:spPr>
        <a:xfrm>
          <a:off x="2705744" y="941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111373</xdr:rowOff>
    </xdr:from>
    <xdr:to>
      <xdr:col>55</xdr:col>
      <xdr:colOff>50800</xdr:colOff>
      <xdr:row>63</xdr:row>
      <xdr:rowOff>41523</xdr:rowOff>
    </xdr:to>
    <xdr:sp macro="" textlink="">
      <xdr:nvSpPr>
        <xdr:cNvPr id="212" name="楕円 211"/>
        <xdr:cNvSpPr/>
      </xdr:nvSpPr>
      <xdr:spPr>
        <a:xfrm>
          <a:off x="10426700" y="107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89800</xdr:rowOff>
    </xdr:from>
    <xdr:ext cx="534377" cy="259045"/>
    <xdr:sp macro="" textlink="">
      <xdr:nvSpPr>
        <xdr:cNvPr id="213" name="【橋りょう・トンネル】&#10;一人当たり有形固定資産（償却資産）額該当値テキスト"/>
        <xdr:cNvSpPr txBox="1"/>
      </xdr:nvSpPr>
      <xdr:spPr>
        <a:xfrm>
          <a:off x="10515600" y="107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136403</xdr:rowOff>
    </xdr:from>
    <xdr:to>
      <xdr:col>50</xdr:col>
      <xdr:colOff>165100</xdr:colOff>
      <xdr:row>63</xdr:row>
      <xdr:rowOff>66553</xdr:rowOff>
    </xdr:to>
    <xdr:sp macro="" textlink="">
      <xdr:nvSpPr>
        <xdr:cNvPr id="214" name="楕円 213"/>
        <xdr:cNvSpPr/>
      </xdr:nvSpPr>
      <xdr:spPr>
        <a:xfrm>
          <a:off x="95885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162173</xdr:rowOff>
    </xdr:from>
    <xdr:to>
      <xdr:col>55</xdr:col>
      <xdr:colOff>0</xdr:colOff>
      <xdr:row>63</xdr:row>
      <xdr:rowOff>15753</xdr:rowOff>
    </xdr:to>
    <xdr:cxnSp macro="">
      <xdr:nvCxnSpPr>
        <xdr:cNvPr id="215" name="直線コネクタ 214"/>
        <xdr:cNvCxnSpPr/>
      </xdr:nvCxnSpPr>
      <xdr:spPr>
        <a:xfrm flipV="1">
          <a:off x="9639300" y="10792073"/>
          <a:ext cx="838200" cy="2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135633</xdr:rowOff>
    </xdr:from>
    <xdr:to>
      <xdr:col>46</xdr:col>
      <xdr:colOff>38100</xdr:colOff>
      <xdr:row>63</xdr:row>
      <xdr:rowOff>65783</xdr:rowOff>
    </xdr:to>
    <xdr:sp macro="" textlink="">
      <xdr:nvSpPr>
        <xdr:cNvPr id="216" name="楕円 215"/>
        <xdr:cNvSpPr/>
      </xdr:nvSpPr>
      <xdr:spPr>
        <a:xfrm>
          <a:off x="8699500" y="107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14983</xdr:rowOff>
    </xdr:from>
    <xdr:to>
      <xdr:col>50</xdr:col>
      <xdr:colOff>114300</xdr:colOff>
      <xdr:row>63</xdr:row>
      <xdr:rowOff>15753</xdr:rowOff>
    </xdr:to>
    <xdr:cxnSp macro="">
      <xdr:nvCxnSpPr>
        <xdr:cNvPr id="217" name="直線コネクタ 216"/>
        <xdr:cNvCxnSpPr/>
      </xdr:nvCxnSpPr>
      <xdr:spPr>
        <a:xfrm>
          <a:off x="8750300" y="1081633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57680</xdr:rowOff>
    </xdr:from>
    <xdr:ext cx="534377" cy="259045"/>
    <xdr:sp macro="" textlink="">
      <xdr:nvSpPr>
        <xdr:cNvPr id="220" name="n_1mainValue【橋りょう・トンネル】&#10;一人当たり有形固定資産（償却資産）額"/>
        <xdr:cNvSpPr txBox="1"/>
      </xdr:nvSpPr>
      <xdr:spPr>
        <a:xfrm>
          <a:off x="9359411" y="10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56910</xdr:rowOff>
    </xdr:from>
    <xdr:ext cx="534377" cy="259045"/>
    <xdr:sp macro="" textlink="">
      <xdr:nvSpPr>
        <xdr:cNvPr id="221" name="n_2mainValue【橋りょう・トンネル】&#10;一人当たり有形固定資産（償却資産）額"/>
        <xdr:cNvSpPr txBox="1"/>
      </xdr:nvSpPr>
      <xdr:spPr>
        <a:xfrm>
          <a:off x="8483111" y="108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81026</xdr:rowOff>
    </xdr:from>
    <xdr:to>
      <xdr:col>24</xdr:col>
      <xdr:colOff>114300</xdr:colOff>
      <xdr:row>83</xdr:row>
      <xdr:rowOff>11176</xdr:rowOff>
    </xdr:to>
    <xdr:sp macro="" textlink="">
      <xdr:nvSpPr>
        <xdr:cNvPr id="258" name="楕円 257"/>
        <xdr:cNvSpPr/>
      </xdr:nvSpPr>
      <xdr:spPr>
        <a:xfrm>
          <a:off x="45847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59453</xdr:rowOff>
    </xdr:from>
    <xdr:ext cx="405111" cy="259045"/>
    <xdr:sp macro="" textlink="">
      <xdr:nvSpPr>
        <xdr:cNvPr id="259" name="【公営住宅】&#10;有形固定資産減価償却率該当値テキスト"/>
        <xdr:cNvSpPr txBox="1"/>
      </xdr:nvSpPr>
      <xdr:spPr>
        <a:xfrm>
          <a:off x="4673600"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133604</xdr:rowOff>
    </xdr:from>
    <xdr:to>
      <xdr:col>20</xdr:col>
      <xdr:colOff>38100</xdr:colOff>
      <xdr:row>83</xdr:row>
      <xdr:rowOff>63754</xdr:rowOff>
    </xdr:to>
    <xdr:sp macro="" textlink="">
      <xdr:nvSpPr>
        <xdr:cNvPr id="260" name="楕円 259"/>
        <xdr:cNvSpPr/>
      </xdr:nvSpPr>
      <xdr:spPr>
        <a:xfrm>
          <a:off x="3746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131826</xdr:rowOff>
    </xdr:from>
    <xdr:to>
      <xdr:col>24</xdr:col>
      <xdr:colOff>63500</xdr:colOff>
      <xdr:row>83</xdr:row>
      <xdr:rowOff>12954</xdr:rowOff>
    </xdr:to>
    <xdr:cxnSp macro="">
      <xdr:nvCxnSpPr>
        <xdr:cNvPr id="261" name="直線コネクタ 260"/>
        <xdr:cNvCxnSpPr/>
      </xdr:nvCxnSpPr>
      <xdr:spPr>
        <a:xfrm flipV="1">
          <a:off x="3797300" y="1419072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51308</xdr:rowOff>
    </xdr:from>
    <xdr:to>
      <xdr:col>15</xdr:col>
      <xdr:colOff>101600</xdr:colOff>
      <xdr:row>83</xdr:row>
      <xdr:rowOff>152908</xdr:rowOff>
    </xdr:to>
    <xdr:sp macro="" textlink="">
      <xdr:nvSpPr>
        <xdr:cNvPr id="262" name="楕円 261"/>
        <xdr:cNvSpPr/>
      </xdr:nvSpPr>
      <xdr:spPr>
        <a:xfrm>
          <a:off x="2857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102108</xdr:rowOff>
    </xdr:to>
    <xdr:cxnSp macro="">
      <xdr:nvCxnSpPr>
        <xdr:cNvPr id="263" name="直線コネクタ 262"/>
        <xdr:cNvCxnSpPr/>
      </xdr:nvCxnSpPr>
      <xdr:spPr>
        <a:xfrm flipV="1">
          <a:off x="2908300" y="1424330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54881</xdr:rowOff>
    </xdr:from>
    <xdr:ext cx="405111" cy="259045"/>
    <xdr:sp macro="" textlink="">
      <xdr:nvSpPr>
        <xdr:cNvPr id="266" name="n_1mainValue【公営住宅】&#10;有形固定資産減価償却率"/>
        <xdr:cNvSpPr txBox="1"/>
      </xdr:nvSpPr>
      <xdr:spPr>
        <a:xfrm>
          <a:off x="3582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144035</xdr:rowOff>
    </xdr:from>
    <xdr:ext cx="405111" cy="259045"/>
    <xdr:sp macro="" textlink="">
      <xdr:nvSpPr>
        <xdr:cNvPr id="267" name="n_2mainValue【公営住宅】&#10;有形固定資産減価償却率"/>
        <xdr:cNvSpPr txBox="1"/>
      </xdr:nvSpPr>
      <xdr:spPr>
        <a:xfrm>
          <a:off x="2705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01" name="楕円 300"/>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41164</xdr:rowOff>
    </xdr:from>
    <xdr:ext cx="469744" cy="259045"/>
    <xdr:sp macro="" textlink="">
      <xdr:nvSpPr>
        <xdr:cNvPr id="302" name="【公営住宅】&#10;一人当たり面積該当値テキスト"/>
        <xdr:cNvSpPr txBox="1"/>
      </xdr:nvSpPr>
      <xdr:spPr>
        <a:xfrm>
          <a:off x="10515600" y="1427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82169</xdr:rowOff>
    </xdr:from>
    <xdr:to>
      <xdr:col>50</xdr:col>
      <xdr:colOff>165100</xdr:colOff>
      <xdr:row>84</xdr:row>
      <xdr:rowOff>12319</xdr:rowOff>
    </xdr:to>
    <xdr:sp macro="" textlink="">
      <xdr:nvSpPr>
        <xdr:cNvPr id="303" name="楕円 302"/>
        <xdr:cNvSpPr/>
      </xdr:nvSpPr>
      <xdr:spPr>
        <a:xfrm>
          <a:off x="9588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132969</xdr:rowOff>
    </xdr:to>
    <xdr:cxnSp macro="">
      <xdr:nvCxnSpPr>
        <xdr:cNvPr id="304" name="直線コネクタ 303"/>
        <xdr:cNvCxnSpPr/>
      </xdr:nvCxnSpPr>
      <xdr:spPr>
        <a:xfrm flipV="1">
          <a:off x="9639300" y="14343887"/>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149034</xdr:rowOff>
    </xdr:from>
    <xdr:to>
      <xdr:col>46</xdr:col>
      <xdr:colOff>38100</xdr:colOff>
      <xdr:row>83</xdr:row>
      <xdr:rowOff>79184</xdr:rowOff>
    </xdr:to>
    <xdr:sp macro="" textlink="">
      <xdr:nvSpPr>
        <xdr:cNvPr id="305" name="楕円 304"/>
        <xdr:cNvSpPr/>
      </xdr:nvSpPr>
      <xdr:spPr>
        <a:xfrm>
          <a:off x="8699500" y="14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28384</xdr:rowOff>
    </xdr:from>
    <xdr:to>
      <xdr:col>50</xdr:col>
      <xdr:colOff>114300</xdr:colOff>
      <xdr:row>83</xdr:row>
      <xdr:rowOff>132969</xdr:rowOff>
    </xdr:to>
    <xdr:cxnSp macro="">
      <xdr:nvCxnSpPr>
        <xdr:cNvPr id="306" name="直線コネクタ 305"/>
        <xdr:cNvCxnSpPr/>
      </xdr:nvCxnSpPr>
      <xdr:spPr>
        <a:xfrm>
          <a:off x="8750300" y="14258734"/>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7"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8"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28846</xdr:rowOff>
    </xdr:from>
    <xdr:ext cx="469744" cy="259045"/>
    <xdr:sp macro="" textlink="">
      <xdr:nvSpPr>
        <xdr:cNvPr id="309" name="n_1mainValue【公営住宅】&#10;一人当たり面積"/>
        <xdr:cNvSpPr txBox="1"/>
      </xdr:nvSpPr>
      <xdr:spPr>
        <a:xfrm>
          <a:off x="93917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95711</xdr:rowOff>
    </xdr:from>
    <xdr:ext cx="469744" cy="259045"/>
    <xdr:sp macro="" textlink="">
      <xdr:nvSpPr>
        <xdr:cNvPr id="310" name="n_2mainValue【公営住宅】&#10;一人当たり面積"/>
        <xdr:cNvSpPr txBox="1"/>
      </xdr:nvSpPr>
      <xdr:spPr>
        <a:xfrm>
          <a:off x="8515427" y="139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1" name="直線コネクタ 32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2" name="テキスト ボックス 321"/>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3" name="直線コネクタ 32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4" name="テキスト ボックス 32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5" name="直線コネクタ 32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6" name="テキスト ボックス 32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7" name="直線コネクタ 32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8" name="テキスト ボックス 32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9" name="直線コネクタ 3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0" name="テキスト ボックス 32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12192</xdr:rowOff>
    </xdr:from>
    <xdr:to>
      <xdr:col>24</xdr:col>
      <xdr:colOff>62865</xdr:colOff>
      <xdr:row>106</xdr:row>
      <xdr:rowOff>76200</xdr:rowOff>
    </xdr:to>
    <xdr:cxnSp macro="">
      <xdr:nvCxnSpPr>
        <xdr:cNvPr id="332" name="直線コネクタ 331"/>
        <xdr:cNvCxnSpPr/>
      </xdr:nvCxnSpPr>
      <xdr:spPr>
        <a:xfrm flipV="1">
          <a:off x="4634865" y="17157192"/>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80027</xdr:rowOff>
    </xdr:from>
    <xdr:ext cx="405111" cy="259045"/>
    <xdr:sp macro="" textlink="">
      <xdr:nvSpPr>
        <xdr:cNvPr id="333" name="【港湾・漁港】&#10;有形固定資産減価償却率最小値テキスト"/>
        <xdr:cNvSpPr txBox="1"/>
      </xdr:nvSpPr>
      <xdr:spPr>
        <a:xfrm>
          <a:off x="4673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76200</xdr:rowOff>
    </xdr:from>
    <xdr:to>
      <xdr:col>24</xdr:col>
      <xdr:colOff>152400</xdr:colOff>
      <xdr:row>106</xdr:row>
      <xdr:rowOff>76200</xdr:rowOff>
    </xdr:to>
    <xdr:cxnSp macro="">
      <xdr:nvCxnSpPr>
        <xdr:cNvPr id="334" name="直線コネクタ 333"/>
        <xdr:cNvCxnSpPr/>
      </xdr:nvCxnSpPr>
      <xdr:spPr>
        <a:xfrm>
          <a:off x="4546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130319</xdr:rowOff>
    </xdr:from>
    <xdr:ext cx="405111" cy="259045"/>
    <xdr:sp macro="" textlink="">
      <xdr:nvSpPr>
        <xdr:cNvPr id="335" name="【港湾・漁港】&#10;有形固定資産減価償却率最大値テキスト"/>
        <xdr:cNvSpPr txBox="1"/>
      </xdr:nvSpPr>
      <xdr:spPr>
        <a:xfrm>
          <a:off x="4673600" y="1693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12192</xdr:rowOff>
    </xdr:from>
    <xdr:to>
      <xdr:col>24</xdr:col>
      <xdr:colOff>152400</xdr:colOff>
      <xdr:row>100</xdr:row>
      <xdr:rowOff>12192</xdr:rowOff>
    </xdr:to>
    <xdr:cxnSp macro="">
      <xdr:nvCxnSpPr>
        <xdr:cNvPr id="336" name="直線コネクタ 335"/>
        <xdr:cNvCxnSpPr/>
      </xdr:nvCxnSpPr>
      <xdr:spPr>
        <a:xfrm>
          <a:off x="4546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85869</xdr:rowOff>
    </xdr:from>
    <xdr:ext cx="405111" cy="259045"/>
    <xdr:sp macro="" textlink="">
      <xdr:nvSpPr>
        <xdr:cNvPr id="337" name="【港湾・漁港】&#10;有形固定資産減価償却率平均値テキスト"/>
        <xdr:cNvSpPr txBox="1"/>
      </xdr:nvSpPr>
      <xdr:spPr>
        <a:xfrm>
          <a:off x="4673600" y="17059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55118</xdr:rowOff>
    </xdr:from>
    <xdr:to>
      <xdr:col>24</xdr:col>
      <xdr:colOff>114300</xdr:colOff>
      <xdr:row>100</xdr:row>
      <xdr:rowOff>156718</xdr:rowOff>
    </xdr:to>
    <xdr:sp macro="" textlink="">
      <xdr:nvSpPr>
        <xdr:cNvPr id="338" name="フローチャート: 判断 337"/>
        <xdr:cNvSpPr/>
      </xdr:nvSpPr>
      <xdr:spPr>
        <a:xfrm>
          <a:off x="4584700" y="1720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119126</xdr:rowOff>
    </xdr:from>
    <xdr:to>
      <xdr:col>20</xdr:col>
      <xdr:colOff>38100</xdr:colOff>
      <xdr:row>101</xdr:row>
      <xdr:rowOff>49276</xdr:rowOff>
    </xdr:to>
    <xdr:sp macro="" textlink="">
      <xdr:nvSpPr>
        <xdr:cNvPr id="339" name="フローチャート: 判断 338"/>
        <xdr:cNvSpPr/>
      </xdr:nvSpPr>
      <xdr:spPr>
        <a:xfrm>
          <a:off x="3746500" y="1726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57404</xdr:rowOff>
    </xdr:from>
    <xdr:to>
      <xdr:col>15</xdr:col>
      <xdr:colOff>101600</xdr:colOff>
      <xdr:row>101</xdr:row>
      <xdr:rowOff>159004</xdr:rowOff>
    </xdr:to>
    <xdr:sp macro="" textlink="">
      <xdr:nvSpPr>
        <xdr:cNvPr id="340" name="フローチャート: 判断 339"/>
        <xdr:cNvSpPr/>
      </xdr:nvSpPr>
      <xdr:spPr>
        <a:xfrm>
          <a:off x="2857500" y="173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46" name="楕円 345"/>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111777</xdr:rowOff>
    </xdr:from>
    <xdr:ext cx="405111" cy="259045"/>
    <xdr:sp macro="" textlink="">
      <xdr:nvSpPr>
        <xdr:cNvPr id="347" name="【港湾・漁港】&#10;有形固定資産減価償却率該当値テキスト"/>
        <xdr:cNvSpPr txBox="1"/>
      </xdr:nvSpPr>
      <xdr:spPr>
        <a:xfrm>
          <a:off x="4673600"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100837</xdr:rowOff>
    </xdr:from>
    <xdr:to>
      <xdr:col>20</xdr:col>
      <xdr:colOff>38100</xdr:colOff>
      <xdr:row>107</xdr:row>
      <xdr:rowOff>30987</xdr:rowOff>
    </xdr:to>
    <xdr:sp macro="" textlink="">
      <xdr:nvSpPr>
        <xdr:cNvPr id="348" name="楕円 347"/>
        <xdr:cNvSpPr/>
      </xdr:nvSpPr>
      <xdr:spPr>
        <a:xfrm>
          <a:off x="3746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151637</xdr:rowOff>
    </xdr:to>
    <xdr:cxnSp macro="">
      <xdr:nvCxnSpPr>
        <xdr:cNvPr id="349" name="直線コネクタ 348"/>
        <xdr:cNvCxnSpPr/>
      </xdr:nvCxnSpPr>
      <xdr:spPr>
        <a:xfrm flipV="1">
          <a:off x="3797300" y="18249900"/>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65803</xdr:rowOff>
    </xdr:from>
    <xdr:ext cx="405111" cy="259045"/>
    <xdr:sp macro="" textlink="">
      <xdr:nvSpPr>
        <xdr:cNvPr id="350" name="n_1aveValue【港湾・漁港】&#10;有形固定資産減価償却率"/>
        <xdr:cNvSpPr txBox="1"/>
      </xdr:nvSpPr>
      <xdr:spPr>
        <a:xfrm>
          <a:off x="35820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4081</xdr:rowOff>
    </xdr:from>
    <xdr:ext cx="405111" cy="259045"/>
    <xdr:sp macro="" textlink="">
      <xdr:nvSpPr>
        <xdr:cNvPr id="351" name="n_2aveValue【港湾・漁港】&#10;有形固定資産減価償却率"/>
        <xdr:cNvSpPr txBox="1"/>
      </xdr:nvSpPr>
      <xdr:spPr>
        <a:xfrm>
          <a:off x="2705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22114</xdr:rowOff>
    </xdr:from>
    <xdr:ext cx="405111" cy="259045"/>
    <xdr:sp macro="" textlink="">
      <xdr:nvSpPr>
        <xdr:cNvPr id="352" name="n_1mainValue【港湾・漁港】&#10;有形固定資産減価償却率"/>
        <xdr:cNvSpPr txBox="1"/>
      </xdr:nvSpPr>
      <xdr:spPr>
        <a:xfrm>
          <a:off x="35820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1" name="テキスト ボックス 36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3" name="直線コネクタ 36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64" name="テキスト ボックス 363"/>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5" name="直線コネクタ 36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6" name="テキスト ボックス 365"/>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7" name="直線コネクタ 36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8" name="テキスト ボックス 367"/>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9" name="直線コネクタ 36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0" name="テキスト ボックス 369"/>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1" name="直線コネクタ 37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72" name="テキスト ボックス 371"/>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3" name="直線コネクタ 37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74" name="テキスト ボックス 373"/>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6" name="テキスト ボックス 37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155305</xdr:rowOff>
    </xdr:from>
    <xdr:to>
      <xdr:col>54</xdr:col>
      <xdr:colOff>189865</xdr:colOff>
      <xdr:row>109</xdr:row>
      <xdr:rowOff>24758</xdr:rowOff>
    </xdr:to>
    <xdr:cxnSp macro="">
      <xdr:nvCxnSpPr>
        <xdr:cNvPr id="378" name="直線コネクタ 377"/>
        <xdr:cNvCxnSpPr/>
      </xdr:nvCxnSpPr>
      <xdr:spPr>
        <a:xfrm flipV="1">
          <a:off x="10476865" y="17128855"/>
          <a:ext cx="0" cy="158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28585</xdr:rowOff>
    </xdr:from>
    <xdr:ext cx="469744" cy="259045"/>
    <xdr:sp macro="" textlink="">
      <xdr:nvSpPr>
        <xdr:cNvPr id="379" name="【港湾・漁港】&#10;一人当たり有形固定資産（償却資産）額最小値テキスト"/>
        <xdr:cNvSpPr txBox="1"/>
      </xdr:nvSpPr>
      <xdr:spPr>
        <a:xfrm>
          <a:off x="10515600" y="187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24758</xdr:rowOff>
    </xdr:from>
    <xdr:to>
      <xdr:col>55</xdr:col>
      <xdr:colOff>88900</xdr:colOff>
      <xdr:row>109</xdr:row>
      <xdr:rowOff>24758</xdr:rowOff>
    </xdr:to>
    <xdr:cxnSp macro="">
      <xdr:nvCxnSpPr>
        <xdr:cNvPr id="380" name="直線コネクタ 379"/>
        <xdr:cNvCxnSpPr/>
      </xdr:nvCxnSpPr>
      <xdr:spPr>
        <a:xfrm>
          <a:off x="10388600" y="187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101982</xdr:rowOff>
    </xdr:from>
    <xdr:ext cx="599010" cy="259045"/>
    <xdr:sp macro="" textlink="">
      <xdr:nvSpPr>
        <xdr:cNvPr id="381" name="【港湾・漁港】&#10;一人当たり有形固定資産（償却資産）額最大値テキスト"/>
        <xdr:cNvSpPr txBox="1"/>
      </xdr:nvSpPr>
      <xdr:spPr>
        <a:xfrm>
          <a:off x="10515600" y="169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155305</xdr:rowOff>
    </xdr:from>
    <xdr:to>
      <xdr:col>55</xdr:col>
      <xdr:colOff>88900</xdr:colOff>
      <xdr:row>99</xdr:row>
      <xdr:rowOff>155305</xdr:rowOff>
    </xdr:to>
    <xdr:cxnSp macro="">
      <xdr:nvCxnSpPr>
        <xdr:cNvPr id="382" name="直線コネクタ 381"/>
        <xdr:cNvCxnSpPr/>
      </xdr:nvCxnSpPr>
      <xdr:spPr>
        <a:xfrm>
          <a:off x="10388600" y="1712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61588</xdr:rowOff>
    </xdr:from>
    <xdr:ext cx="599010" cy="259045"/>
    <xdr:sp macro="" textlink="">
      <xdr:nvSpPr>
        <xdr:cNvPr id="383" name="【港湾・漁港】&#10;一人当たり有形固定資産（償却資産）額平均値テキスト"/>
        <xdr:cNvSpPr txBox="1"/>
      </xdr:nvSpPr>
      <xdr:spPr>
        <a:xfrm>
          <a:off x="10515600" y="17892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38711</xdr:rowOff>
    </xdr:from>
    <xdr:to>
      <xdr:col>55</xdr:col>
      <xdr:colOff>50800</xdr:colOff>
      <xdr:row>105</xdr:row>
      <xdr:rowOff>140311</xdr:rowOff>
    </xdr:to>
    <xdr:sp macro="" textlink="">
      <xdr:nvSpPr>
        <xdr:cNvPr id="384" name="フローチャート: 判断 383"/>
        <xdr:cNvSpPr/>
      </xdr:nvSpPr>
      <xdr:spPr>
        <a:xfrm>
          <a:off x="10426700" y="180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71382</xdr:rowOff>
    </xdr:from>
    <xdr:to>
      <xdr:col>50</xdr:col>
      <xdr:colOff>165100</xdr:colOff>
      <xdr:row>105</xdr:row>
      <xdr:rowOff>1532</xdr:rowOff>
    </xdr:to>
    <xdr:sp macro="" textlink="">
      <xdr:nvSpPr>
        <xdr:cNvPr id="385" name="フローチャート: 判断 384"/>
        <xdr:cNvSpPr/>
      </xdr:nvSpPr>
      <xdr:spPr>
        <a:xfrm>
          <a:off x="9588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100166</xdr:rowOff>
    </xdr:from>
    <xdr:to>
      <xdr:col>46</xdr:col>
      <xdr:colOff>38100</xdr:colOff>
      <xdr:row>106</xdr:row>
      <xdr:rowOff>30316</xdr:rowOff>
    </xdr:to>
    <xdr:sp macro="" textlink="">
      <xdr:nvSpPr>
        <xdr:cNvPr id="386" name="フローチャート: 判断 385"/>
        <xdr:cNvSpPr/>
      </xdr:nvSpPr>
      <xdr:spPr>
        <a:xfrm>
          <a:off x="8699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145408</xdr:rowOff>
    </xdr:from>
    <xdr:to>
      <xdr:col>55</xdr:col>
      <xdr:colOff>50800</xdr:colOff>
      <xdr:row>109</xdr:row>
      <xdr:rowOff>75558</xdr:rowOff>
    </xdr:to>
    <xdr:sp macro="" textlink="">
      <xdr:nvSpPr>
        <xdr:cNvPr id="392" name="楕円 391"/>
        <xdr:cNvSpPr/>
      </xdr:nvSpPr>
      <xdr:spPr>
        <a:xfrm>
          <a:off x="10426700" y="186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60335</xdr:rowOff>
    </xdr:from>
    <xdr:ext cx="469744" cy="259045"/>
    <xdr:sp macro="" textlink="">
      <xdr:nvSpPr>
        <xdr:cNvPr id="393" name="【港湾・漁港】&#10;一人当たり有形固定資産（償却資産）額該当値テキスト"/>
        <xdr:cNvSpPr txBox="1"/>
      </xdr:nvSpPr>
      <xdr:spPr>
        <a:xfrm>
          <a:off x="10515600" y="1857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145441</xdr:rowOff>
    </xdr:from>
    <xdr:to>
      <xdr:col>50</xdr:col>
      <xdr:colOff>165100</xdr:colOff>
      <xdr:row>109</xdr:row>
      <xdr:rowOff>75591</xdr:rowOff>
    </xdr:to>
    <xdr:sp macro="" textlink="">
      <xdr:nvSpPr>
        <xdr:cNvPr id="394" name="楕円 393"/>
        <xdr:cNvSpPr/>
      </xdr:nvSpPr>
      <xdr:spPr>
        <a:xfrm>
          <a:off x="9588500" y="186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24758</xdr:rowOff>
    </xdr:from>
    <xdr:to>
      <xdr:col>55</xdr:col>
      <xdr:colOff>0</xdr:colOff>
      <xdr:row>109</xdr:row>
      <xdr:rowOff>24791</xdr:rowOff>
    </xdr:to>
    <xdr:cxnSp macro="">
      <xdr:nvCxnSpPr>
        <xdr:cNvPr id="395" name="直線コネクタ 394"/>
        <xdr:cNvCxnSpPr/>
      </xdr:nvCxnSpPr>
      <xdr:spPr>
        <a:xfrm flipV="1">
          <a:off x="9639300" y="18712808"/>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18059</xdr:rowOff>
    </xdr:from>
    <xdr:ext cx="599010" cy="259045"/>
    <xdr:sp macro="" textlink="">
      <xdr:nvSpPr>
        <xdr:cNvPr id="396" name="n_1aveValue【港湾・漁港】&#10;一人当たり有形固定資産（償却資産）額"/>
        <xdr:cNvSpPr txBox="1"/>
      </xdr:nvSpPr>
      <xdr:spPr>
        <a:xfrm>
          <a:off x="9327095" y="176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46843</xdr:rowOff>
    </xdr:from>
    <xdr:ext cx="599010" cy="259045"/>
    <xdr:sp macro="" textlink="">
      <xdr:nvSpPr>
        <xdr:cNvPr id="397" name="n_2aveValue【港湾・漁港】&#10;一人当たり有形固定資産（償却資産）額"/>
        <xdr:cNvSpPr txBox="1"/>
      </xdr:nvSpPr>
      <xdr:spPr>
        <a:xfrm>
          <a:off x="8450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66718</xdr:rowOff>
    </xdr:from>
    <xdr:ext cx="469744" cy="259045"/>
    <xdr:sp macro="" textlink="">
      <xdr:nvSpPr>
        <xdr:cNvPr id="398" name="n_1mainValue【港湾・漁港】&#10;一人当たり有形固定資産（償却資産）額"/>
        <xdr:cNvSpPr txBox="1"/>
      </xdr:nvSpPr>
      <xdr:spPr>
        <a:xfrm>
          <a:off x="9391728" y="18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1" name="直線コネクタ 440"/>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2"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3" name="直線コネクタ 442"/>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4"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45" name="直線コネクタ 444"/>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446"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47" name="フローチャート: 判断 446"/>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48" name="フローチャート: 判断 447"/>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49" name="フローチャート: 判断 448"/>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145143</xdr:rowOff>
    </xdr:from>
    <xdr:to>
      <xdr:col>85</xdr:col>
      <xdr:colOff>177800</xdr:colOff>
      <xdr:row>63</xdr:row>
      <xdr:rowOff>75293</xdr:rowOff>
    </xdr:to>
    <xdr:sp macro="" textlink="">
      <xdr:nvSpPr>
        <xdr:cNvPr id="455" name="楕円 454"/>
        <xdr:cNvSpPr/>
      </xdr:nvSpPr>
      <xdr:spPr>
        <a:xfrm>
          <a:off x="16268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123570</xdr:rowOff>
    </xdr:from>
    <xdr:ext cx="405111" cy="259045"/>
    <xdr:sp macro="" textlink="">
      <xdr:nvSpPr>
        <xdr:cNvPr id="456" name="【学校施設】&#10;有形固定資産減価償却率該当値テキスト"/>
        <xdr:cNvSpPr txBox="1"/>
      </xdr:nvSpPr>
      <xdr:spPr>
        <a:xfrm>
          <a:off x="16357600"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48804</xdr:rowOff>
    </xdr:from>
    <xdr:to>
      <xdr:col>81</xdr:col>
      <xdr:colOff>101600</xdr:colOff>
      <xdr:row>63</xdr:row>
      <xdr:rowOff>150404</xdr:rowOff>
    </xdr:to>
    <xdr:sp macro="" textlink="">
      <xdr:nvSpPr>
        <xdr:cNvPr id="457" name="楕円 456"/>
        <xdr:cNvSpPr/>
      </xdr:nvSpPr>
      <xdr:spPr>
        <a:xfrm>
          <a:off x="15430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99604</xdr:rowOff>
    </xdr:to>
    <xdr:cxnSp macro="">
      <xdr:nvCxnSpPr>
        <xdr:cNvPr id="458" name="直線コネクタ 457"/>
        <xdr:cNvCxnSpPr/>
      </xdr:nvCxnSpPr>
      <xdr:spPr>
        <a:xfrm flipV="1">
          <a:off x="15481300" y="1082584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37374</xdr:rowOff>
    </xdr:from>
    <xdr:to>
      <xdr:col>76</xdr:col>
      <xdr:colOff>165100</xdr:colOff>
      <xdr:row>64</xdr:row>
      <xdr:rowOff>138974</xdr:rowOff>
    </xdr:to>
    <xdr:sp macro="" textlink="">
      <xdr:nvSpPr>
        <xdr:cNvPr id="459" name="楕円 458"/>
        <xdr:cNvSpPr/>
      </xdr:nvSpPr>
      <xdr:spPr>
        <a:xfrm>
          <a:off x="14541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99604</xdr:rowOff>
    </xdr:from>
    <xdr:to>
      <xdr:col>81</xdr:col>
      <xdr:colOff>50800</xdr:colOff>
      <xdr:row>64</xdr:row>
      <xdr:rowOff>88174</xdr:rowOff>
    </xdr:to>
    <xdr:cxnSp macro="">
      <xdr:nvCxnSpPr>
        <xdr:cNvPr id="460" name="直線コネクタ 459"/>
        <xdr:cNvCxnSpPr/>
      </xdr:nvCxnSpPr>
      <xdr:spPr>
        <a:xfrm flipV="1">
          <a:off x="14592300" y="1090095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461"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462"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141531</xdr:rowOff>
    </xdr:from>
    <xdr:ext cx="405111" cy="259045"/>
    <xdr:sp macro="" textlink="">
      <xdr:nvSpPr>
        <xdr:cNvPr id="463" name="n_1mainValue【学校施設】&#10;有形固定資産減価償却率"/>
        <xdr:cNvSpPr txBox="1"/>
      </xdr:nvSpPr>
      <xdr:spPr>
        <a:xfrm>
          <a:off x="152660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130101</xdr:rowOff>
    </xdr:from>
    <xdr:ext cx="405111" cy="259045"/>
    <xdr:sp macro="" textlink="">
      <xdr:nvSpPr>
        <xdr:cNvPr id="464" name="n_2mainValue【学校施設】&#10;有形固定資産減価償却率"/>
        <xdr:cNvSpPr txBox="1"/>
      </xdr:nvSpPr>
      <xdr:spPr>
        <a:xfrm>
          <a:off x="14389744"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89" name="直線コネクタ 488"/>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0"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1" name="直線コネクタ 490"/>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2"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3" name="直線コネクタ 492"/>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94"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95" name="フローチャート: 判断 494"/>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96" name="フローチャート: 判断 495"/>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97" name="フローチャート: 判断 496"/>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132842</xdr:rowOff>
    </xdr:from>
    <xdr:to>
      <xdr:col>116</xdr:col>
      <xdr:colOff>114300</xdr:colOff>
      <xdr:row>61</xdr:row>
      <xdr:rowOff>62992</xdr:rowOff>
    </xdr:to>
    <xdr:sp macro="" textlink="">
      <xdr:nvSpPr>
        <xdr:cNvPr id="503" name="楕円 502"/>
        <xdr:cNvSpPr/>
      </xdr:nvSpPr>
      <xdr:spPr>
        <a:xfrm>
          <a:off x="221107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155719</xdr:rowOff>
    </xdr:from>
    <xdr:ext cx="469744" cy="259045"/>
    <xdr:sp macro="" textlink="">
      <xdr:nvSpPr>
        <xdr:cNvPr id="504" name="【学校施設】&#10;一人当たり面積該当値テキスト"/>
        <xdr:cNvSpPr txBox="1"/>
      </xdr:nvSpPr>
      <xdr:spPr>
        <a:xfrm>
          <a:off x="22199600" y="102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136652</xdr:rowOff>
    </xdr:from>
    <xdr:to>
      <xdr:col>112</xdr:col>
      <xdr:colOff>38100</xdr:colOff>
      <xdr:row>61</xdr:row>
      <xdr:rowOff>66802</xdr:rowOff>
    </xdr:to>
    <xdr:sp macro="" textlink="">
      <xdr:nvSpPr>
        <xdr:cNvPr id="505" name="楕円 504"/>
        <xdr:cNvSpPr/>
      </xdr:nvSpPr>
      <xdr:spPr>
        <a:xfrm>
          <a:off x="21272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12192</xdr:rowOff>
    </xdr:from>
    <xdr:to>
      <xdr:col>116</xdr:col>
      <xdr:colOff>63500</xdr:colOff>
      <xdr:row>61</xdr:row>
      <xdr:rowOff>16002</xdr:rowOff>
    </xdr:to>
    <xdr:cxnSp macro="">
      <xdr:nvCxnSpPr>
        <xdr:cNvPr id="506" name="直線コネクタ 505"/>
        <xdr:cNvCxnSpPr/>
      </xdr:nvCxnSpPr>
      <xdr:spPr>
        <a:xfrm flipV="1">
          <a:off x="21323300" y="1047064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164846</xdr:rowOff>
    </xdr:from>
    <xdr:to>
      <xdr:col>107</xdr:col>
      <xdr:colOff>101600</xdr:colOff>
      <xdr:row>61</xdr:row>
      <xdr:rowOff>94996</xdr:rowOff>
    </xdr:to>
    <xdr:sp macro="" textlink="">
      <xdr:nvSpPr>
        <xdr:cNvPr id="507" name="楕円 506"/>
        <xdr:cNvSpPr/>
      </xdr:nvSpPr>
      <xdr:spPr>
        <a:xfrm>
          <a:off x="20383500" y="104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16002</xdr:rowOff>
    </xdr:from>
    <xdr:to>
      <xdr:col>111</xdr:col>
      <xdr:colOff>177800</xdr:colOff>
      <xdr:row>61</xdr:row>
      <xdr:rowOff>44196</xdr:rowOff>
    </xdr:to>
    <xdr:cxnSp macro="">
      <xdr:nvCxnSpPr>
        <xdr:cNvPr id="508" name="直線コネクタ 507"/>
        <xdr:cNvCxnSpPr/>
      </xdr:nvCxnSpPr>
      <xdr:spPr>
        <a:xfrm flipV="1">
          <a:off x="20434300" y="104744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509"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10"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83329</xdr:rowOff>
    </xdr:from>
    <xdr:ext cx="469744" cy="259045"/>
    <xdr:sp macro="" textlink="">
      <xdr:nvSpPr>
        <xdr:cNvPr id="511" name="n_1mainValue【学校施設】&#10;一人当たり面積"/>
        <xdr:cNvSpPr txBox="1"/>
      </xdr:nvSpPr>
      <xdr:spPr>
        <a:xfrm>
          <a:off x="210757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111523</xdr:rowOff>
    </xdr:from>
    <xdr:ext cx="469744" cy="259045"/>
    <xdr:sp macro="" textlink="">
      <xdr:nvSpPr>
        <xdr:cNvPr id="512" name="n_2mainValue【学校施設】&#10;一人当たり面積"/>
        <xdr:cNvSpPr txBox="1"/>
      </xdr:nvSpPr>
      <xdr:spPr>
        <a:xfrm>
          <a:off x="201994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37" name="直線コネクタ 536"/>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38"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39" name="直線コネクタ 538"/>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542"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43" name="フローチャート: 判断 542"/>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44" name="フローチャート: 判断 543"/>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45" name="フローチャート: 判断 544"/>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51" name="楕円 550"/>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52"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553" name="楕円 552"/>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99061</xdr:rowOff>
    </xdr:to>
    <xdr:cxnSp macro="">
      <xdr:nvCxnSpPr>
        <xdr:cNvPr id="554" name="直線コネクタ 553"/>
        <xdr:cNvCxnSpPr/>
      </xdr:nvCxnSpPr>
      <xdr:spPr>
        <a:xfrm flipV="1">
          <a:off x="15481300" y="13754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168275</xdr:rowOff>
    </xdr:from>
    <xdr:to>
      <xdr:col>76</xdr:col>
      <xdr:colOff>165100</xdr:colOff>
      <xdr:row>82</xdr:row>
      <xdr:rowOff>98425</xdr:rowOff>
    </xdr:to>
    <xdr:sp macro="" textlink="">
      <xdr:nvSpPr>
        <xdr:cNvPr id="555" name="楕円 554"/>
        <xdr:cNvSpPr/>
      </xdr:nvSpPr>
      <xdr:spPr>
        <a:xfrm>
          <a:off x="14541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82</xdr:row>
      <xdr:rowOff>47625</xdr:rowOff>
    </xdr:to>
    <xdr:cxnSp macro="">
      <xdr:nvCxnSpPr>
        <xdr:cNvPr id="556" name="直線コネクタ 555"/>
        <xdr:cNvCxnSpPr/>
      </xdr:nvCxnSpPr>
      <xdr:spPr>
        <a:xfrm flipV="1">
          <a:off x="14592300" y="13815061"/>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57"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58"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559" name="n_1mainValue【児童館】&#10;有形固定資産減価償却率"/>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114952</xdr:rowOff>
    </xdr:from>
    <xdr:ext cx="405111" cy="259045"/>
    <xdr:sp macro="" textlink="">
      <xdr:nvSpPr>
        <xdr:cNvPr id="560" name="n_2mainValue【児童館】&#10;有形固定資産減価償却率"/>
        <xdr:cNvSpPr txBox="1"/>
      </xdr:nvSpPr>
      <xdr:spPr>
        <a:xfrm>
          <a:off x="14389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84" name="直線コネクタ 583"/>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6" name="直線コネクタ 58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87"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88" name="直線コネクタ 587"/>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89"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0" name="フローチャート: 判断 58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91" name="フローチャート: 判断 59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92" name="フローチャート: 判断 591"/>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598" name="楕円 597"/>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599" name="【児童館】&#10;一人当たり面積該当値テキスト"/>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00" name="楕円 599"/>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12700</xdr:rowOff>
    </xdr:from>
    <xdr:to>
      <xdr:col>116</xdr:col>
      <xdr:colOff>63500</xdr:colOff>
      <xdr:row>80</xdr:row>
      <xdr:rowOff>12700</xdr:rowOff>
    </xdr:to>
    <xdr:cxnSp macro="">
      <xdr:nvCxnSpPr>
        <xdr:cNvPr id="601" name="直線コネクタ 600"/>
        <xdr:cNvCxnSpPr/>
      </xdr:nvCxnSpPr>
      <xdr:spPr>
        <a:xfrm>
          <a:off x="213233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602" name="楕円 601"/>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82</xdr:row>
      <xdr:rowOff>76200</xdr:rowOff>
    </xdr:to>
    <xdr:cxnSp macro="">
      <xdr:nvCxnSpPr>
        <xdr:cNvPr id="603" name="直線コネクタ 602"/>
        <xdr:cNvCxnSpPr/>
      </xdr:nvCxnSpPr>
      <xdr:spPr>
        <a:xfrm flipV="1">
          <a:off x="20434300" y="13728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04"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605" name="n_2ave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06" name="n_1main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07" name="n_2main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6" name="テキスト ボックス 62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30" name="直線コネクタ 629"/>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31"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32" name="直線コネクタ 631"/>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33"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34" name="直線コネクタ 633"/>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35"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36" name="フローチャート: 判断 635"/>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37" name="フローチャート: 判断 636"/>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38" name="フローチャート: 判断 637"/>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45974</xdr:rowOff>
    </xdr:from>
    <xdr:to>
      <xdr:col>85</xdr:col>
      <xdr:colOff>177800</xdr:colOff>
      <xdr:row>103</xdr:row>
      <xdr:rowOff>147574</xdr:rowOff>
    </xdr:to>
    <xdr:sp macro="" textlink="">
      <xdr:nvSpPr>
        <xdr:cNvPr id="644" name="楕円 643"/>
        <xdr:cNvSpPr/>
      </xdr:nvSpPr>
      <xdr:spPr>
        <a:xfrm>
          <a:off x="16268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68851</xdr:rowOff>
    </xdr:from>
    <xdr:ext cx="405111" cy="259045"/>
    <xdr:sp macro="" textlink="">
      <xdr:nvSpPr>
        <xdr:cNvPr id="645" name="【公民館】&#10;有形固定資産減価償却率該当値テキスト"/>
        <xdr:cNvSpPr txBox="1"/>
      </xdr:nvSpPr>
      <xdr:spPr>
        <a:xfrm>
          <a:off x="16357600" y="175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100837</xdr:rowOff>
    </xdr:from>
    <xdr:to>
      <xdr:col>81</xdr:col>
      <xdr:colOff>101600</xdr:colOff>
      <xdr:row>104</xdr:row>
      <xdr:rowOff>30987</xdr:rowOff>
    </xdr:to>
    <xdr:sp macro="" textlink="">
      <xdr:nvSpPr>
        <xdr:cNvPr id="646" name="楕円 645"/>
        <xdr:cNvSpPr/>
      </xdr:nvSpPr>
      <xdr:spPr>
        <a:xfrm>
          <a:off x="15430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96774</xdr:rowOff>
    </xdr:from>
    <xdr:to>
      <xdr:col>85</xdr:col>
      <xdr:colOff>127000</xdr:colOff>
      <xdr:row>103</xdr:row>
      <xdr:rowOff>151637</xdr:rowOff>
    </xdr:to>
    <xdr:cxnSp macro="">
      <xdr:nvCxnSpPr>
        <xdr:cNvPr id="647" name="直線コネクタ 646"/>
        <xdr:cNvCxnSpPr/>
      </xdr:nvCxnSpPr>
      <xdr:spPr>
        <a:xfrm flipV="1">
          <a:off x="15481300" y="177561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648" name="楕円 647"/>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87630</xdr:rowOff>
    </xdr:to>
    <xdr:cxnSp macro="">
      <xdr:nvCxnSpPr>
        <xdr:cNvPr id="649" name="直線コネクタ 648"/>
        <xdr:cNvCxnSpPr/>
      </xdr:nvCxnSpPr>
      <xdr:spPr>
        <a:xfrm flipV="1">
          <a:off x="14592300" y="17810987"/>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50"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651"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47514</xdr:rowOff>
    </xdr:from>
    <xdr:ext cx="405111" cy="259045"/>
    <xdr:sp macro="" textlink="">
      <xdr:nvSpPr>
        <xdr:cNvPr id="652" name="n_1mainValue【公民館】&#10;有形固定資産減価償却率"/>
        <xdr:cNvSpPr txBox="1"/>
      </xdr:nvSpPr>
      <xdr:spPr>
        <a:xfrm>
          <a:off x="152660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653" name="n_2mainValue【公民館】&#10;有形固定資産減価償却率"/>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79" name="直線コネクタ 678"/>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0"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1" name="直線コネクタ 680"/>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82"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83" name="直線コネクタ 682"/>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84"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85" name="フローチャート: 判断 684"/>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86" name="フローチャート: 判断 68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87" name="フローチャート: 判断 686"/>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93" name="楕円 692"/>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694" name="【公民館】&#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695" name="楕円 694"/>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696" name="直線コネクタ 695"/>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697" name="楕円 696"/>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698" name="直線コネクタ 697"/>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99"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00"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01" name="n_1main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02" name="n_2mainValue【公民館】&#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類似団体と比較して有形固定資産減価償却率が高い施設は、橋りょう・トンネル、児童館、公民館であり、一人当たり面積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多い</a:t>
          </a:r>
          <a:r>
            <a:rPr kumimoji="1" lang="ja-JP" altLang="ja-JP" sz="1100">
              <a:solidFill>
                <a:schemeClr val="dk1"/>
              </a:solidFill>
              <a:effectLst/>
              <a:latin typeface="+mn-lt"/>
              <a:ea typeface="+mn-ea"/>
              <a:cs typeface="+mn-cs"/>
            </a:rPr>
            <a:t>施設は、</a:t>
          </a:r>
          <a:r>
            <a:rPr kumimoji="1" lang="ja-JP" altLang="en-US" sz="1100">
              <a:solidFill>
                <a:schemeClr val="dk1"/>
              </a:solidFill>
              <a:effectLst/>
              <a:latin typeface="+mn-lt"/>
              <a:ea typeface="+mn-ea"/>
              <a:cs typeface="+mn-cs"/>
            </a:rPr>
            <a:t>道路、学校</a:t>
          </a:r>
          <a:r>
            <a:rPr kumimoji="1" lang="ja-JP" altLang="ja-JP" sz="1100">
              <a:solidFill>
                <a:schemeClr val="dk1"/>
              </a:solidFill>
              <a:effectLst/>
              <a:latin typeface="+mn-lt"/>
              <a:ea typeface="+mn-ea"/>
              <a:cs typeface="+mn-cs"/>
            </a:rPr>
            <a:t>、児童館となっている。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・有形固定資産減価償却率に関しては、橋りょうで昭和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年以前に建設された</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ｍ以上の橋が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本あることや、公民館で昭和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年建築の施設が存続していること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として考えられる。</a:t>
          </a:r>
          <a:endParaRPr lang="ja-JP" altLang="ja-JP" sz="1400">
            <a:effectLst/>
          </a:endParaRPr>
        </a:p>
        <a:p>
          <a:r>
            <a:rPr kumimoji="1" lang="ja-JP" altLang="ja-JP" sz="1100">
              <a:solidFill>
                <a:schemeClr val="dk1"/>
              </a:solidFill>
              <a:effectLst/>
              <a:latin typeface="+mn-lt"/>
              <a:ea typeface="+mn-ea"/>
              <a:cs typeface="+mn-cs"/>
            </a:rPr>
            <a:t>・一人当たり面積に関しては、平成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年度の市町村合併後、公営住宅については一部除却したものの、全般として施設の統廃合が進んでいないことが要因として考えられる。</a:t>
          </a:r>
          <a:endParaRPr lang="ja-JP" altLang="ja-JP" sz="1400">
            <a:effectLst/>
          </a:endParaRPr>
        </a:p>
        <a:p>
          <a:r>
            <a:rPr kumimoji="1" lang="ja-JP" altLang="ja-JP" sz="1100">
              <a:solidFill>
                <a:schemeClr val="dk1"/>
              </a:solidFill>
              <a:effectLst/>
              <a:latin typeface="+mn-lt"/>
              <a:ea typeface="+mn-ea"/>
              <a:cs typeface="+mn-cs"/>
            </a:rPr>
            <a:t>・今後は、公共施設等総合管理計画及び個別施設計画に沿って、橋りょうについては架け替え（集約化）を検討し、児童館や公民館については存続を基本としながらも、集約化・複合化・規模縮小を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xdr:rowOff>
    </xdr:from>
    <xdr:to>
      <xdr:col>24</xdr:col>
      <xdr:colOff>114300</xdr:colOff>
      <xdr:row>36</xdr:row>
      <xdr:rowOff>117856</xdr:rowOff>
    </xdr:to>
    <xdr:sp macro="" textlink="">
      <xdr:nvSpPr>
        <xdr:cNvPr id="68" name="楕円 67"/>
        <xdr:cNvSpPr/>
      </xdr:nvSpPr>
      <xdr:spPr>
        <a:xfrm>
          <a:off x="45847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39133</xdr:rowOff>
    </xdr:from>
    <xdr:ext cx="405111" cy="259045"/>
    <xdr:sp macro="" textlink="">
      <xdr:nvSpPr>
        <xdr:cNvPr id="69" name="【図書館】&#10;有形固定資産減価償却率該当値テキスト"/>
        <xdr:cNvSpPr txBox="1"/>
      </xdr:nvSpPr>
      <xdr:spPr>
        <a:xfrm>
          <a:off x="4673600"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84836</xdr:rowOff>
    </xdr:from>
    <xdr:to>
      <xdr:col>20</xdr:col>
      <xdr:colOff>38100</xdr:colOff>
      <xdr:row>37</xdr:row>
      <xdr:rowOff>14986</xdr:rowOff>
    </xdr:to>
    <xdr:sp macro="" textlink="">
      <xdr:nvSpPr>
        <xdr:cNvPr id="70" name="楕円 69"/>
        <xdr:cNvSpPr/>
      </xdr:nvSpPr>
      <xdr:spPr>
        <a:xfrm>
          <a:off x="3746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135636</xdr:rowOff>
    </xdr:to>
    <xdr:cxnSp macro="">
      <xdr:nvCxnSpPr>
        <xdr:cNvPr id="71" name="直線コネクタ 70"/>
        <xdr:cNvCxnSpPr/>
      </xdr:nvCxnSpPr>
      <xdr:spPr>
        <a:xfrm flipV="1">
          <a:off x="3797300" y="62392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2" name="楕円 71"/>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135636</xdr:rowOff>
    </xdr:from>
    <xdr:to>
      <xdr:col>19</xdr:col>
      <xdr:colOff>177800</xdr:colOff>
      <xdr:row>37</xdr:row>
      <xdr:rowOff>110490</xdr:rowOff>
    </xdr:to>
    <xdr:cxnSp macro="">
      <xdr:nvCxnSpPr>
        <xdr:cNvPr id="73" name="直線コネクタ 72"/>
        <xdr:cNvCxnSpPr/>
      </xdr:nvCxnSpPr>
      <xdr:spPr>
        <a:xfrm flipV="1">
          <a:off x="2908300" y="63078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31513</xdr:rowOff>
    </xdr:from>
    <xdr:ext cx="405111" cy="259045"/>
    <xdr:sp macro="" textlink="">
      <xdr:nvSpPr>
        <xdr:cNvPr id="76" name="n_1mainValue【図書館】&#10;有形固定資産減価償却率"/>
        <xdr:cNvSpPr txBox="1"/>
      </xdr:nvSpPr>
      <xdr:spPr>
        <a:xfrm>
          <a:off x="3582044" y="60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77" name="n_2mainValue【図書館】&#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8"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87993</xdr:rowOff>
    </xdr:from>
    <xdr:to>
      <xdr:col>55</xdr:col>
      <xdr:colOff>50800</xdr:colOff>
      <xdr:row>36</xdr:row>
      <xdr:rowOff>18143</xdr:rowOff>
    </xdr:to>
    <xdr:sp macro="" textlink="">
      <xdr:nvSpPr>
        <xdr:cNvPr id="117" name="楕円 116"/>
        <xdr:cNvSpPr/>
      </xdr:nvSpPr>
      <xdr:spPr>
        <a:xfrm>
          <a:off x="10426700" y="60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110870</xdr:rowOff>
    </xdr:from>
    <xdr:ext cx="469744" cy="259045"/>
    <xdr:sp macro="" textlink="">
      <xdr:nvSpPr>
        <xdr:cNvPr id="118" name="【図書館】&#10;一人当たり面積該当値テキスト"/>
        <xdr:cNvSpPr txBox="1"/>
      </xdr:nvSpPr>
      <xdr:spPr>
        <a:xfrm>
          <a:off x="10515600"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98878</xdr:rowOff>
    </xdr:from>
    <xdr:to>
      <xdr:col>50</xdr:col>
      <xdr:colOff>165100</xdr:colOff>
      <xdr:row>36</xdr:row>
      <xdr:rowOff>29028</xdr:rowOff>
    </xdr:to>
    <xdr:sp macro="" textlink="">
      <xdr:nvSpPr>
        <xdr:cNvPr id="119" name="楕円 118"/>
        <xdr:cNvSpPr/>
      </xdr:nvSpPr>
      <xdr:spPr>
        <a:xfrm>
          <a:off x="958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138793</xdr:rowOff>
    </xdr:from>
    <xdr:to>
      <xdr:col>55</xdr:col>
      <xdr:colOff>0</xdr:colOff>
      <xdr:row>35</xdr:row>
      <xdr:rowOff>149678</xdr:rowOff>
    </xdr:to>
    <xdr:cxnSp macro="">
      <xdr:nvCxnSpPr>
        <xdr:cNvPr id="120" name="直線コネクタ 119"/>
        <xdr:cNvCxnSpPr/>
      </xdr:nvCxnSpPr>
      <xdr:spPr>
        <a:xfrm flipV="1">
          <a:off x="9639300" y="61395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142422</xdr:rowOff>
    </xdr:from>
    <xdr:to>
      <xdr:col>46</xdr:col>
      <xdr:colOff>38100</xdr:colOff>
      <xdr:row>36</xdr:row>
      <xdr:rowOff>72572</xdr:rowOff>
    </xdr:to>
    <xdr:sp macro="" textlink="">
      <xdr:nvSpPr>
        <xdr:cNvPr id="121" name="楕円 120"/>
        <xdr:cNvSpPr/>
      </xdr:nvSpPr>
      <xdr:spPr>
        <a:xfrm>
          <a:off x="86995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149678</xdr:rowOff>
    </xdr:from>
    <xdr:to>
      <xdr:col>50</xdr:col>
      <xdr:colOff>114300</xdr:colOff>
      <xdr:row>36</xdr:row>
      <xdr:rowOff>21772</xdr:rowOff>
    </xdr:to>
    <xdr:cxnSp macro="">
      <xdr:nvCxnSpPr>
        <xdr:cNvPr id="122" name="直線コネクタ 121"/>
        <xdr:cNvCxnSpPr/>
      </xdr:nvCxnSpPr>
      <xdr:spPr>
        <a:xfrm flipV="1">
          <a:off x="8750300" y="61504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23"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4"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45555</xdr:rowOff>
    </xdr:from>
    <xdr:ext cx="469744" cy="259045"/>
    <xdr:sp macro="" textlink="">
      <xdr:nvSpPr>
        <xdr:cNvPr id="125" name="n_1mainValue【図書館】&#10;一人当たり面積"/>
        <xdr:cNvSpPr txBox="1"/>
      </xdr:nvSpPr>
      <xdr:spPr>
        <a:xfrm>
          <a:off x="9391727"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89099</xdr:rowOff>
    </xdr:from>
    <xdr:ext cx="469744" cy="259045"/>
    <xdr:sp macro="" textlink="">
      <xdr:nvSpPr>
        <xdr:cNvPr id="126" name="n_2mainValue【図書館】&#10;一人当たり面積"/>
        <xdr:cNvSpPr txBox="1"/>
      </xdr:nvSpPr>
      <xdr:spPr>
        <a:xfrm>
          <a:off x="8515427" y="59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6"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5" name="楕円 164"/>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85742</xdr:rowOff>
    </xdr:from>
    <xdr:ext cx="405111" cy="259045"/>
    <xdr:sp macro="" textlink="">
      <xdr:nvSpPr>
        <xdr:cNvPr id="166" name="【体育館・プール】&#10;有形固定資産減価償却率該当値テキスト"/>
        <xdr:cNvSpPr txBox="1"/>
      </xdr:nvSpPr>
      <xdr:spPr>
        <a:xfrm>
          <a:off x="46736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67" name="楕円 166"/>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112395</xdr:rowOff>
    </xdr:from>
    <xdr:to>
      <xdr:col>24</xdr:col>
      <xdr:colOff>63500</xdr:colOff>
      <xdr:row>59</xdr:row>
      <xdr:rowOff>158115</xdr:rowOff>
    </xdr:to>
    <xdr:cxnSp macro="">
      <xdr:nvCxnSpPr>
        <xdr:cNvPr id="168" name="直線コネクタ 167"/>
        <xdr:cNvCxnSpPr/>
      </xdr:nvCxnSpPr>
      <xdr:spPr>
        <a:xfrm>
          <a:off x="3797300" y="1005649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69" name="楕円 168"/>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59</xdr:row>
      <xdr:rowOff>24765</xdr:rowOff>
    </xdr:to>
    <xdr:cxnSp macro="">
      <xdr:nvCxnSpPr>
        <xdr:cNvPr id="170" name="直線コネクタ 169"/>
        <xdr:cNvCxnSpPr/>
      </xdr:nvCxnSpPr>
      <xdr:spPr>
        <a:xfrm flipV="1">
          <a:off x="2908300" y="100564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8272</xdr:rowOff>
    </xdr:from>
    <xdr:ext cx="405111" cy="259045"/>
    <xdr:sp macro="" textlink="">
      <xdr:nvSpPr>
        <xdr:cNvPr id="173" name="n_1mainValue【体育館・プール】&#10;有形固定資産減価償却率"/>
        <xdr:cNvSpPr txBox="1"/>
      </xdr:nvSpPr>
      <xdr:spPr>
        <a:xfrm>
          <a:off x="3582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74" name="n_2main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9"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48069</xdr:rowOff>
    </xdr:from>
    <xdr:to>
      <xdr:col>55</xdr:col>
      <xdr:colOff>50800</xdr:colOff>
      <xdr:row>62</xdr:row>
      <xdr:rowOff>149669</xdr:rowOff>
    </xdr:to>
    <xdr:sp macro="" textlink="">
      <xdr:nvSpPr>
        <xdr:cNvPr id="208" name="楕円 207"/>
        <xdr:cNvSpPr/>
      </xdr:nvSpPr>
      <xdr:spPr>
        <a:xfrm>
          <a:off x="10426700" y="10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155655</xdr:rowOff>
    </xdr:from>
    <xdr:ext cx="469744" cy="259045"/>
    <xdr:sp macro="" textlink="">
      <xdr:nvSpPr>
        <xdr:cNvPr id="209" name="【体育館・プール】&#10;一人当たり面積該当値テキスト"/>
        <xdr:cNvSpPr txBox="1"/>
      </xdr:nvSpPr>
      <xdr:spPr>
        <a:xfrm>
          <a:off x="10515600" y="1061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48641</xdr:rowOff>
    </xdr:from>
    <xdr:to>
      <xdr:col>50</xdr:col>
      <xdr:colOff>165100</xdr:colOff>
      <xdr:row>62</xdr:row>
      <xdr:rowOff>150241</xdr:rowOff>
    </xdr:to>
    <xdr:sp macro="" textlink="">
      <xdr:nvSpPr>
        <xdr:cNvPr id="210" name="楕円 209"/>
        <xdr:cNvSpPr/>
      </xdr:nvSpPr>
      <xdr:spPr>
        <a:xfrm>
          <a:off x="9588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98869</xdr:rowOff>
    </xdr:from>
    <xdr:to>
      <xdr:col>55</xdr:col>
      <xdr:colOff>0</xdr:colOff>
      <xdr:row>62</xdr:row>
      <xdr:rowOff>99441</xdr:rowOff>
    </xdr:to>
    <xdr:cxnSp macro="">
      <xdr:nvCxnSpPr>
        <xdr:cNvPr id="211" name="直線コネクタ 210"/>
        <xdr:cNvCxnSpPr/>
      </xdr:nvCxnSpPr>
      <xdr:spPr>
        <a:xfrm flipV="1">
          <a:off x="9639300" y="1072876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12" name="楕円 211"/>
        <xdr:cNvSpPr/>
      </xdr:nvSpPr>
      <xdr:spPr>
        <a:xfrm>
          <a:off x="8699500" y="106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98869</xdr:rowOff>
    </xdr:from>
    <xdr:to>
      <xdr:col>50</xdr:col>
      <xdr:colOff>114300</xdr:colOff>
      <xdr:row>62</xdr:row>
      <xdr:rowOff>99441</xdr:rowOff>
    </xdr:to>
    <xdr:cxnSp macro="">
      <xdr:nvCxnSpPr>
        <xdr:cNvPr id="213" name="直線コネクタ 212"/>
        <xdr:cNvCxnSpPr/>
      </xdr:nvCxnSpPr>
      <xdr:spPr>
        <a:xfrm>
          <a:off x="8750300" y="1072876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14"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5"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141368</xdr:rowOff>
    </xdr:from>
    <xdr:ext cx="469744" cy="259045"/>
    <xdr:sp macro="" textlink="">
      <xdr:nvSpPr>
        <xdr:cNvPr id="216" name="n_1mainValue【体育館・プール】&#10;一人当たり面積"/>
        <xdr:cNvSpPr txBox="1"/>
      </xdr:nvSpPr>
      <xdr:spPr>
        <a:xfrm>
          <a:off x="9391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7" name="n_2main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131318</xdr:rowOff>
    </xdr:from>
    <xdr:to>
      <xdr:col>24</xdr:col>
      <xdr:colOff>114300</xdr:colOff>
      <xdr:row>80</xdr:row>
      <xdr:rowOff>61468</xdr:rowOff>
    </xdr:to>
    <xdr:sp macro="" textlink="">
      <xdr:nvSpPr>
        <xdr:cNvPr id="254" name="楕円 253"/>
        <xdr:cNvSpPr/>
      </xdr:nvSpPr>
      <xdr:spPr>
        <a:xfrm>
          <a:off x="45847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154195</xdr:rowOff>
    </xdr:from>
    <xdr:ext cx="405111" cy="259045"/>
    <xdr:sp macro="" textlink="">
      <xdr:nvSpPr>
        <xdr:cNvPr id="255" name="【福祉施設】&#10;有形固定資産減価償却率該当値テキスト"/>
        <xdr:cNvSpPr txBox="1"/>
      </xdr:nvSpPr>
      <xdr:spPr>
        <a:xfrm>
          <a:off x="4673600" y="1352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30735</xdr:rowOff>
    </xdr:from>
    <xdr:to>
      <xdr:col>20</xdr:col>
      <xdr:colOff>38100</xdr:colOff>
      <xdr:row>80</xdr:row>
      <xdr:rowOff>132335</xdr:rowOff>
    </xdr:to>
    <xdr:sp macro="" textlink="">
      <xdr:nvSpPr>
        <xdr:cNvPr id="256" name="楕円 255"/>
        <xdr:cNvSpPr/>
      </xdr:nvSpPr>
      <xdr:spPr>
        <a:xfrm>
          <a:off x="3746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xdr:rowOff>
    </xdr:from>
    <xdr:to>
      <xdr:col>24</xdr:col>
      <xdr:colOff>63500</xdr:colOff>
      <xdr:row>80</xdr:row>
      <xdr:rowOff>81535</xdr:rowOff>
    </xdr:to>
    <xdr:cxnSp macro="">
      <xdr:nvCxnSpPr>
        <xdr:cNvPr id="257" name="直線コネクタ 256"/>
        <xdr:cNvCxnSpPr/>
      </xdr:nvCxnSpPr>
      <xdr:spPr>
        <a:xfrm flipV="1">
          <a:off x="3797300" y="13726668"/>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258" name="楕円 257"/>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81535</xdr:rowOff>
    </xdr:from>
    <xdr:to>
      <xdr:col>19</xdr:col>
      <xdr:colOff>177800</xdr:colOff>
      <xdr:row>80</xdr:row>
      <xdr:rowOff>170687</xdr:rowOff>
    </xdr:to>
    <xdr:cxnSp macro="">
      <xdr:nvCxnSpPr>
        <xdr:cNvPr id="259" name="直線コネクタ 258"/>
        <xdr:cNvCxnSpPr/>
      </xdr:nvCxnSpPr>
      <xdr:spPr>
        <a:xfrm flipV="1">
          <a:off x="2908300" y="13797535"/>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148862</xdr:rowOff>
    </xdr:from>
    <xdr:ext cx="405111" cy="259045"/>
    <xdr:sp macro="" textlink="">
      <xdr:nvSpPr>
        <xdr:cNvPr id="262" name="n_1mainValue【福祉施設】&#10;有形固定資産減価償却率"/>
        <xdr:cNvSpPr txBox="1"/>
      </xdr:nvSpPr>
      <xdr:spPr>
        <a:xfrm>
          <a:off x="35820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66564</xdr:rowOff>
    </xdr:from>
    <xdr:ext cx="405111" cy="259045"/>
    <xdr:sp macro="" textlink="">
      <xdr:nvSpPr>
        <xdr:cNvPr id="263" name="n_2mainValue【福祉施設】&#10;有形固定資産減価償却率"/>
        <xdr:cNvSpPr txBox="1"/>
      </xdr:nvSpPr>
      <xdr:spPr>
        <a:xfrm>
          <a:off x="27057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1" name="楕円 300"/>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02"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03" name="楕円 302"/>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04" name="直線コネクタ 303"/>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05" name="楕円 304"/>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84</xdr:row>
      <xdr:rowOff>76200</xdr:rowOff>
    </xdr:to>
    <xdr:cxnSp macro="">
      <xdr:nvCxnSpPr>
        <xdr:cNvPr id="306" name="直線コネクタ 305"/>
        <xdr:cNvCxnSpPr/>
      </xdr:nvCxnSpPr>
      <xdr:spPr>
        <a:xfrm>
          <a:off x="8750300" y="14211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08"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09"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10"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1" name="正方形/長方形 3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2" name="正方形/長方形 3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3" name="正方形/長方形 3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4" name="正方形/長方形 3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5" name="正方形/長方形 3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6" name="正方形/長方形 3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7" name="正方形/長方形 3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8" name="正方形/長方形 3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9" name="正方形/長方形 3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0" name="正方形/長方形 3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1" name="正方形/長方形 3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2" name="正方形/長方形 3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3" name="正方形/長方形 3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4" name="正方形/長方形 3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5" name="正方形/長方形 3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6" name="正方形/長方形 3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7" name="正方形/長方形 3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8" name="正方形/長方形 3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9" name="正方形/長方形 3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0" name="正方形/長方形 3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1" name="正方形/長方形 3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2" name="正方形/長方形 3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3" name="正方形/長方形 3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4" name="正方形/長方形 3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5" name="正方形/長方形 3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6" name="正方形/長方形 3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7" name="正方形/長方形 3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8" name="正方形/長方形 3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9" name="正方形/長方形 3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0" name="正方形/長方形 3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1" name="正方形/長方形 3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2" name="正方形/長方形 3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3" name="テキスト ボックス 3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4" name="直線コネクタ 3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5" name="直線コネクタ 3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6" name="テキスト ボックス 3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87" name="直線コネクタ 3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8" name="テキスト ボックス 3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9" name="直線コネクタ 3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0" name="テキスト ボックス 3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1" name="直線コネクタ 3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2" name="テキスト ボックス 3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3" name="直線コネクタ 3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4" name="テキスト ボックス 3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5" name="直線コネクタ 3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6" name="テキスト ボックス 3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7" name="直線コネクタ 3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8" name="テキスト ボックス 3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400" name="直線コネクタ 399"/>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401"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402" name="直線コネクタ 401"/>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40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404" name="直線コネクタ 40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405"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406" name="フローチャート: 判断 405"/>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07" name="フローチャート: 判断 406"/>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408" name="フローチャート: 判断 407"/>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67855</xdr:rowOff>
    </xdr:from>
    <xdr:to>
      <xdr:col>85</xdr:col>
      <xdr:colOff>177800</xdr:colOff>
      <xdr:row>100</xdr:row>
      <xdr:rowOff>169455</xdr:rowOff>
    </xdr:to>
    <xdr:sp macro="" textlink="">
      <xdr:nvSpPr>
        <xdr:cNvPr id="414" name="楕円 413"/>
        <xdr:cNvSpPr/>
      </xdr:nvSpPr>
      <xdr:spPr>
        <a:xfrm>
          <a:off x="162687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90732</xdr:rowOff>
    </xdr:from>
    <xdr:ext cx="405111" cy="259045"/>
    <xdr:sp macro="" textlink="">
      <xdr:nvSpPr>
        <xdr:cNvPr id="415" name="【庁舎】&#10;有形固定資産減価償却率該当値テキスト"/>
        <xdr:cNvSpPr txBox="1"/>
      </xdr:nvSpPr>
      <xdr:spPr>
        <a:xfrm>
          <a:off x="16357600" y="1706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416" name="楕円 415"/>
        <xdr:cNvSpPr/>
      </xdr:nvSpPr>
      <xdr:spPr>
        <a:xfrm>
          <a:off x="15430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118655</xdr:rowOff>
    </xdr:from>
    <xdr:to>
      <xdr:col>85</xdr:col>
      <xdr:colOff>127000</xdr:colOff>
      <xdr:row>100</xdr:row>
      <xdr:rowOff>157843</xdr:rowOff>
    </xdr:to>
    <xdr:cxnSp macro="">
      <xdr:nvCxnSpPr>
        <xdr:cNvPr id="417" name="直線コネクタ 416"/>
        <xdr:cNvCxnSpPr/>
      </xdr:nvCxnSpPr>
      <xdr:spPr>
        <a:xfrm flipV="1">
          <a:off x="15481300" y="17263655"/>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10705</xdr:rowOff>
    </xdr:from>
    <xdr:to>
      <xdr:col>76</xdr:col>
      <xdr:colOff>165100</xdr:colOff>
      <xdr:row>101</xdr:row>
      <xdr:rowOff>112305</xdr:rowOff>
    </xdr:to>
    <xdr:sp macro="" textlink="">
      <xdr:nvSpPr>
        <xdr:cNvPr id="418" name="楕円 417"/>
        <xdr:cNvSpPr/>
      </xdr:nvSpPr>
      <xdr:spPr>
        <a:xfrm>
          <a:off x="14541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157843</xdr:rowOff>
    </xdr:from>
    <xdr:to>
      <xdr:col>81</xdr:col>
      <xdr:colOff>50800</xdr:colOff>
      <xdr:row>101</xdr:row>
      <xdr:rowOff>61505</xdr:rowOff>
    </xdr:to>
    <xdr:cxnSp macro="">
      <xdr:nvCxnSpPr>
        <xdr:cNvPr id="419" name="直線コネクタ 418"/>
        <xdr:cNvCxnSpPr/>
      </xdr:nvCxnSpPr>
      <xdr:spPr>
        <a:xfrm flipV="1">
          <a:off x="14592300" y="173028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420"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421"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422" name="n_1mainValue【庁舎】&#10;有形固定資産減価償却率"/>
        <xdr:cNvSpPr txBox="1"/>
      </xdr:nvSpPr>
      <xdr:spPr>
        <a:xfrm>
          <a:off x="15266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128832</xdr:rowOff>
    </xdr:from>
    <xdr:ext cx="405111" cy="259045"/>
    <xdr:sp macro="" textlink="">
      <xdr:nvSpPr>
        <xdr:cNvPr id="423" name="n_2mainValue【庁舎】&#10;有形固定資産減価償却率"/>
        <xdr:cNvSpPr txBox="1"/>
      </xdr:nvSpPr>
      <xdr:spPr>
        <a:xfrm>
          <a:off x="14389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4" name="正方形/長方形 4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5" name="正方形/長方形 4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6" name="正方形/長方形 4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7" name="正方形/長方形 4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8" name="正方形/長方形 4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9" name="正方形/長方形 4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0" name="正方形/長方形 4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1" name="正方形/長方形 4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2" name="テキスト ボックス 4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3" name="直線コネクタ 4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34" name="直線コネクタ 4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35" name="テキスト ボックス 4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36" name="直線コネクタ 4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37" name="テキスト ボックス 4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38" name="直線コネクタ 4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9" name="テキスト ボックス 4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40" name="直線コネクタ 4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41" name="テキスト ボックス 4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42" name="直線コネクタ 4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43" name="テキスト ボックス 4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4" name="直線コネクタ 4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5" name="テキスト ボックス 4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447" name="直線コネクタ 446"/>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448"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449" name="直線コネクタ 448"/>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450"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451" name="直線コネクタ 450"/>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452"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453" name="フローチャート: 判断 452"/>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454" name="フローチャート: 判断 453"/>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455" name="フローチャート: 判断 454"/>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6" name="テキスト ボックス 4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7" name="テキスト ボックス 4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8" name="テキスト ボックス 4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9" name="テキスト ボックス 4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0" name="テキスト ボックス 4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461" name="楕円 460"/>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462" name="【庁舎】&#10;一人当たり面積該当値テキスト"/>
        <xdr:cNvSpPr txBox="1"/>
      </xdr:nvSpPr>
      <xdr:spPr>
        <a:xfrm>
          <a:off x="22199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50164</xdr:rowOff>
    </xdr:from>
    <xdr:to>
      <xdr:col>112</xdr:col>
      <xdr:colOff>38100</xdr:colOff>
      <xdr:row>105</xdr:row>
      <xdr:rowOff>151764</xdr:rowOff>
    </xdr:to>
    <xdr:sp macro="" textlink="">
      <xdr:nvSpPr>
        <xdr:cNvPr id="463" name="楕円 462"/>
        <xdr:cNvSpPr/>
      </xdr:nvSpPr>
      <xdr:spPr>
        <a:xfrm>
          <a:off x="21272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100964</xdr:rowOff>
    </xdr:to>
    <xdr:cxnSp macro="">
      <xdr:nvCxnSpPr>
        <xdr:cNvPr id="464" name="直線コネクタ 463"/>
        <xdr:cNvCxnSpPr/>
      </xdr:nvCxnSpPr>
      <xdr:spPr>
        <a:xfrm flipV="1">
          <a:off x="21323300" y="181013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46355</xdr:rowOff>
    </xdr:from>
    <xdr:to>
      <xdr:col>107</xdr:col>
      <xdr:colOff>101600</xdr:colOff>
      <xdr:row>105</xdr:row>
      <xdr:rowOff>147955</xdr:rowOff>
    </xdr:to>
    <xdr:sp macro="" textlink="">
      <xdr:nvSpPr>
        <xdr:cNvPr id="465" name="楕円 464"/>
        <xdr:cNvSpPr/>
      </xdr:nvSpPr>
      <xdr:spPr>
        <a:xfrm>
          <a:off x="2038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97155</xdr:rowOff>
    </xdr:from>
    <xdr:to>
      <xdr:col>111</xdr:col>
      <xdr:colOff>177800</xdr:colOff>
      <xdr:row>105</xdr:row>
      <xdr:rowOff>100964</xdr:rowOff>
    </xdr:to>
    <xdr:cxnSp macro="">
      <xdr:nvCxnSpPr>
        <xdr:cNvPr id="466" name="直線コネクタ 465"/>
        <xdr:cNvCxnSpPr/>
      </xdr:nvCxnSpPr>
      <xdr:spPr>
        <a:xfrm>
          <a:off x="20434300" y="18099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467"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97172</xdr:rowOff>
    </xdr:from>
    <xdr:ext cx="469744" cy="259045"/>
    <xdr:sp macro="" textlink="">
      <xdr:nvSpPr>
        <xdr:cNvPr id="468" name="n_2aveValue【庁舎】&#10;一人当たり面積"/>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168291</xdr:rowOff>
    </xdr:from>
    <xdr:ext cx="469744" cy="259045"/>
    <xdr:sp macro="" textlink="">
      <xdr:nvSpPr>
        <xdr:cNvPr id="469" name="n_1mainValue【庁舎】&#10;一人当たり面積"/>
        <xdr:cNvSpPr txBox="1"/>
      </xdr:nvSpPr>
      <xdr:spPr>
        <a:xfrm>
          <a:off x="21075727" y="1782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470" name="n_2main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1" name="正方形/長方形 4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2" name="正方形/長方形 4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3" name="テキスト ボックス 4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類似団体と比較して有形固定資産減価償却率が高い施設は、図書館、福祉施設、庁舎であり、一人当たり面積が高い施設は、図書館、庁舎となっている。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・有形固定資産減価償却率に関しては、福祉施設で昭和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年建築の施設が存続していること、庁舎では合併前からの昭和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年と昭和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庁舎が存続していることが主な要因と考えられる。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・一人当たり面積に関しては、平成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年度の市町村合併後、施設の統廃合が進んでいないことが要因として考えられる。</a:t>
          </a:r>
          <a:endParaRPr lang="ja-JP" altLang="ja-JP" sz="1400">
            <a:effectLst/>
          </a:endParaRPr>
        </a:p>
        <a:p>
          <a:r>
            <a:rPr kumimoji="1" lang="ja-JP" altLang="ja-JP" sz="1100">
              <a:solidFill>
                <a:schemeClr val="dk1"/>
              </a:solidFill>
              <a:effectLst/>
              <a:latin typeface="+mn-lt"/>
              <a:ea typeface="+mn-ea"/>
              <a:cs typeface="+mn-cs"/>
            </a:rPr>
            <a:t>・今後は、公共施設等総合管理計画及び個別施設計画に沿って、庁舎については集約化を検討し、その外の施設についても集約化・複合化・規模縮小を検討していく必要がある。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全国平均・県平均は下回ったが、類似団体平均よりも高い水準となっている。その要因としては、人件費・物件費以外の経費が類似団体平均を上回っているということが主な要因といえる。</a:t>
          </a:r>
          <a:endParaRPr lang="ja-JP" altLang="ja-JP" sz="1400">
            <a:effectLst/>
          </a:endParaRPr>
        </a:p>
        <a:p>
          <a:r>
            <a:rPr kumimoji="1" lang="ja-JP" altLang="ja-JP" sz="1100">
              <a:solidFill>
                <a:schemeClr val="dk1"/>
              </a:solidFill>
              <a:effectLst/>
              <a:latin typeface="+mn-lt"/>
              <a:ea typeface="+mn-ea"/>
              <a:cs typeface="+mn-cs"/>
            </a:rPr>
            <a:t>　今後は、公債費・補助費等を抑制するために、地方債の繰上償還や補助金の見直しを行い、財政構造の改善に努める。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101177</xdr:rowOff>
    </xdr:to>
    <xdr:cxnSp macro="">
      <xdr:nvCxnSpPr>
        <xdr:cNvPr id="132" name="直線コネクタ 131"/>
        <xdr:cNvCxnSpPr/>
      </xdr:nvCxnSpPr>
      <xdr:spPr>
        <a:xfrm>
          <a:off x="4114800" y="111408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105639</xdr:rowOff>
    </xdr:from>
    <xdr:ext cx="762000" cy="259045"/>
    <xdr:sp macro="" textlink="">
      <xdr:nvSpPr>
        <xdr:cNvPr id="133" name="財政構造の弾力性平均値テキスト"/>
        <xdr:cNvSpPr txBox="1"/>
      </xdr:nvSpPr>
      <xdr:spPr>
        <a:xfrm>
          <a:off x="5041900" y="10906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65</xdr:row>
      <xdr:rowOff>40852</xdr:rowOff>
    </xdr:to>
    <xdr:cxnSp macro="">
      <xdr:nvCxnSpPr>
        <xdr:cNvPr id="135" name="直線コネクタ 134"/>
        <xdr:cNvCxnSpPr/>
      </xdr:nvCxnSpPr>
      <xdr:spPr>
        <a:xfrm flipV="1">
          <a:off x="3225800" y="1114086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40852</xdr:rowOff>
    </xdr:from>
    <xdr:to>
      <xdr:col>15</xdr:col>
      <xdr:colOff>82550</xdr:colOff>
      <xdr:row>65</xdr:row>
      <xdr:rowOff>81069</xdr:rowOff>
    </xdr:to>
    <xdr:cxnSp macro="">
      <xdr:nvCxnSpPr>
        <xdr:cNvPr id="138" name="直線コネクタ 137"/>
        <xdr:cNvCxnSpPr/>
      </xdr:nvCxnSpPr>
      <xdr:spPr>
        <a:xfrm flipV="1">
          <a:off x="2336800" y="1118510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81069</xdr:rowOff>
    </xdr:from>
    <xdr:to>
      <xdr:col>11</xdr:col>
      <xdr:colOff>31750</xdr:colOff>
      <xdr:row>65</xdr:row>
      <xdr:rowOff>101177</xdr:rowOff>
    </xdr:to>
    <xdr:cxnSp macro="">
      <xdr:nvCxnSpPr>
        <xdr:cNvPr id="141" name="直線コネクタ 140"/>
        <xdr:cNvCxnSpPr/>
      </xdr:nvCxnSpPr>
      <xdr:spPr>
        <a:xfrm flipV="1">
          <a:off x="1447800" y="1122531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3" name="テキスト ボックス 142"/>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45" name="テキスト ボックス 144"/>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3" name="楕円 152"/>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54" name="テキスト ボックス 153"/>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161502</xdr:rowOff>
    </xdr:from>
    <xdr:to>
      <xdr:col>15</xdr:col>
      <xdr:colOff>133350</xdr:colOff>
      <xdr:row>65</xdr:row>
      <xdr:rowOff>91652</xdr:rowOff>
    </xdr:to>
    <xdr:sp macro="" textlink="">
      <xdr:nvSpPr>
        <xdr:cNvPr id="155" name="楕円 154"/>
        <xdr:cNvSpPr/>
      </xdr:nvSpPr>
      <xdr:spPr>
        <a:xfrm>
          <a:off x="3175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76429</xdr:rowOff>
    </xdr:from>
    <xdr:ext cx="762000" cy="259045"/>
    <xdr:sp macro="" textlink="">
      <xdr:nvSpPr>
        <xdr:cNvPr id="156" name="テキスト ボックス 155"/>
        <xdr:cNvSpPr txBox="1"/>
      </xdr:nvSpPr>
      <xdr:spPr>
        <a:xfrm>
          <a:off x="2844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30269</xdr:rowOff>
    </xdr:from>
    <xdr:to>
      <xdr:col>11</xdr:col>
      <xdr:colOff>82550</xdr:colOff>
      <xdr:row>65</xdr:row>
      <xdr:rowOff>131869</xdr:rowOff>
    </xdr:to>
    <xdr:sp macro="" textlink="">
      <xdr:nvSpPr>
        <xdr:cNvPr id="157" name="楕円 156"/>
        <xdr:cNvSpPr/>
      </xdr:nvSpPr>
      <xdr:spPr>
        <a:xfrm>
          <a:off x="2286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58" name="テキスト ボックス 157"/>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0" name="テキスト ボックス 159"/>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青森県内市町村と類似団体の両平均を下回った。この主な要因としては、人口一人当たりの職員数が少ないことが要因として挙げられる。今後は、委託業務の見直し等による物件費の抑制を図る。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144542</xdr:rowOff>
    </xdr:from>
    <xdr:to>
      <xdr:col>23</xdr:col>
      <xdr:colOff>133350</xdr:colOff>
      <xdr:row>81</xdr:row>
      <xdr:rowOff>153445</xdr:rowOff>
    </xdr:to>
    <xdr:cxnSp macro="">
      <xdr:nvCxnSpPr>
        <xdr:cNvPr id="191" name="直線コネクタ 190"/>
        <xdr:cNvCxnSpPr/>
      </xdr:nvCxnSpPr>
      <xdr:spPr>
        <a:xfrm flipV="1">
          <a:off x="4114800" y="14031992"/>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143841</xdr:rowOff>
    </xdr:from>
    <xdr:to>
      <xdr:col>19</xdr:col>
      <xdr:colOff>133350</xdr:colOff>
      <xdr:row>81</xdr:row>
      <xdr:rowOff>153445</xdr:rowOff>
    </xdr:to>
    <xdr:cxnSp macro="">
      <xdr:nvCxnSpPr>
        <xdr:cNvPr id="194" name="直線コネクタ 193"/>
        <xdr:cNvCxnSpPr/>
      </xdr:nvCxnSpPr>
      <xdr:spPr>
        <a:xfrm>
          <a:off x="3225800" y="14031291"/>
          <a:ext cx="8890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143841</xdr:rowOff>
    </xdr:from>
    <xdr:to>
      <xdr:col>15</xdr:col>
      <xdr:colOff>82550</xdr:colOff>
      <xdr:row>82</xdr:row>
      <xdr:rowOff>5956</xdr:rowOff>
    </xdr:to>
    <xdr:cxnSp macro="">
      <xdr:nvCxnSpPr>
        <xdr:cNvPr id="197" name="直線コネクタ 196"/>
        <xdr:cNvCxnSpPr/>
      </xdr:nvCxnSpPr>
      <xdr:spPr>
        <a:xfrm flipV="1">
          <a:off x="2336800" y="14031291"/>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127445</xdr:rowOff>
    </xdr:from>
    <xdr:to>
      <xdr:col>11</xdr:col>
      <xdr:colOff>31750</xdr:colOff>
      <xdr:row>82</xdr:row>
      <xdr:rowOff>5956</xdr:rowOff>
    </xdr:to>
    <xdr:cxnSp macro="">
      <xdr:nvCxnSpPr>
        <xdr:cNvPr id="200" name="直線コネクタ 199"/>
        <xdr:cNvCxnSpPr/>
      </xdr:nvCxnSpPr>
      <xdr:spPr>
        <a:xfrm>
          <a:off x="1447800" y="14014895"/>
          <a:ext cx="889000" cy="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93742</xdr:rowOff>
    </xdr:from>
    <xdr:to>
      <xdr:col>23</xdr:col>
      <xdr:colOff>184150</xdr:colOff>
      <xdr:row>82</xdr:row>
      <xdr:rowOff>23892</xdr:rowOff>
    </xdr:to>
    <xdr:sp macro="" textlink="">
      <xdr:nvSpPr>
        <xdr:cNvPr id="210" name="楕円 209"/>
        <xdr:cNvSpPr/>
      </xdr:nvSpPr>
      <xdr:spPr>
        <a:xfrm>
          <a:off x="4902200" y="13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110269</xdr:rowOff>
    </xdr:from>
    <xdr:ext cx="762000" cy="259045"/>
    <xdr:sp macro="" textlink="">
      <xdr:nvSpPr>
        <xdr:cNvPr id="211" name="人件費・物件費等の状況該当値テキスト"/>
        <xdr:cNvSpPr txBox="1"/>
      </xdr:nvSpPr>
      <xdr:spPr>
        <a:xfrm>
          <a:off x="5041900" y="1382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102645</xdr:rowOff>
    </xdr:from>
    <xdr:to>
      <xdr:col>19</xdr:col>
      <xdr:colOff>184150</xdr:colOff>
      <xdr:row>82</xdr:row>
      <xdr:rowOff>32795</xdr:rowOff>
    </xdr:to>
    <xdr:sp macro="" textlink="">
      <xdr:nvSpPr>
        <xdr:cNvPr id="212" name="楕円 211"/>
        <xdr:cNvSpPr/>
      </xdr:nvSpPr>
      <xdr:spPr>
        <a:xfrm>
          <a:off x="4064000" y="139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42972</xdr:rowOff>
    </xdr:from>
    <xdr:ext cx="736600" cy="259045"/>
    <xdr:sp macro="" textlink="">
      <xdr:nvSpPr>
        <xdr:cNvPr id="213" name="テキスト ボックス 212"/>
        <xdr:cNvSpPr txBox="1"/>
      </xdr:nvSpPr>
      <xdr:spPr>
        <a:xfrm>
          <a:off x="3733800" y="1375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93041</xdr:rowOff>
    </xdr:from>
    <xdr:to>
      <xdr:col>15</xdr:col>
      <xdr:colOff>133350</xdr:colOff>
      <xdr:row>82</xdr:row>
      <xdr:rowOff>23191</xdr:rowOff>
    </xdr:to>
    <xdr:sp macro="" textlink="">
      <xdr:nvSpPr>
        <xdr:cNvPr id="214" name="楕円 213"/>
        <xdr:cNvSpPr/>
      </xdr:nvSpPr>
      <xdr:spPr>
        <a:xfrm>
          <a:off x="3175000" y="139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33368</xdr:rowOff>
    </xdr:from>
    <xdr:ext cx="762000" cy="259045"/>
    <xdr:sp macro="" textlink="">
      <xdr:nvSpPr>
        <xdr:cNvPr id="215" name="テキスト ボックス 214"/>
        <xdr:cNvSpPr txBox="1"/>
      </xdr:nvSpPr>
      <xdr:spPr>
        <a:xfrm>
          <a:off x="2844800" y="1374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126606</xdr:rowOff>
    </xdr:from>
    <xdr:to>
      <xdr:col>11</xdr:col>
      <xdr:colOff>82550</xdr:colOff>
      <xdr:row>82</xdr:row>
      <xdr:rowOff>56756</xdr:rowOff>
    </xdr:to>
    <xdr:sp macro="" textlink="">
      <xdr:nvSpPr>
        <xdr:cNvPr id="216" name="楕円 215"/>
        <xdr:cNvSpPr/>
      </xdr:nvSpPr>
      <xdr:spPr>
        <a:xfrm>
          <a:off x="2286000" y="140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66933</xdr:rowOff>
    </xdr:from>
    <xdr:ext cx="762000" cy="259045"/>
    <xdr:sp macro="" textlink="">
      <xdr:nvSpPr>
        <xdr:cNvPr id="217" name="テキスト ボックス 216"/>
        <xdr:cNvSpPr txBox="1"/>
      </xdr:nvSpPr>
      <xdr:spPr>
        <a:xfrm>
          <a:off x="1955800" y="137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76645</xdr:rowOff>
    </xdr:from>
    <xdr:to>
      <xdr:col>7</xdr:col>
      <xdr:colOff>31750</xdr:colOff>
      <xdr:row>82</xdr:row>
      <xdr:rowOff>6795</xdr:rowOff>
    </xdr:to>
    <xdr:sp macro="" textlink="">
      <xdr:nvSpPr>
        <xdr:cNvPr id="218" name="楕円 217"/>
        <xdr:cNvSpPr/>
      </xdr:nvSpPr>
      <xdr:spPr>
        <a:xfrm>
          <a:off x="1397000" y="139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16972</xdr:rowOff>
    </xdr:from>
    <xdr:ext cx="762000" cy="259045"/>
    <xdr:sp macro="" textlink="">
      <xdr:nvSpPr>
        <xdr:cNvPr id="219" name="テキスト ボックス 218"/>
        <xdr:cNvSpPr txBox="1"/>
      </xdr:nvSpPr>
      <xdr:spPr>
        <a:xfrm>
          <a:off x="1066800" y="1373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ラスパイレス指数</a:t>
          </a:r>
          <a:r>
            <a:rPr lang="ja-JP" altLang="en-US" sz="1100" b="0" i="0" baseline="0">
              <a:solidFill>
                <a:schemeClr val="dk1"/>
              </a:solidFill>
              <a:effectLst/>
              <a:latin typeface="+mn-lt"/>
              <a:ea typeface="+mn-ea"/>
              <a:cs typeface="+mn-cs"/>
            </a:rPr>
            <a:t>は前年度数値を引用している形であり、</a:t>
          </a:r>
          <a:r>
            <a:rPr lang="ja-JP" altLang="ja-JP" sz="1100" b="0" i="0" baseline="0">
              <a:solidFill>
                <a:schemeClr val="dk1"/>
              </a:solidFill>
              <a:effectLst/>
              <a:latin typeface="+mn-lt"/>
              <a:ea typeface="+mn-ea"/>
              <a:cs typeface="+mn-cs"/>
            </a:rPr>
            <a:t>類似団体平均を下回っている。これは、主に大学卒の経験年数７年以上の職員給が国に比べて低いことが要因として挙げられる。今後も、国や類似団体との比較を行い、適正な給与水準の維持に努める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3" name="直線コネクタ 252"/>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84</xdr:row>
      <xdr:rowOff>149578</xdr:rowOff>
    </xdr:to>
    <xdr:cxnSp macro="">
      <xdr:nvCxnSpPr>
        <xdr:cNvPr id="256" name="直線コネクタ 255"/>
        <xdr:cNvCxnSpPr/>
      </xdr:nvCxnSpPr>
      <xdr:spPr>
        <a:xfrm>
          <a:off x="15290800" y="1455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149578</xdr:rowOff>
    </xdr:to>
    <xdr:cxnSp macro="">
      <xdr:nvCxnSpPr>
        <xdr:cNvPr id="259" name="直線コネクタ 258"/>
        <xdr:cNvCxnSpPr/>
      </xdr:nvCxnSpPr>
      <xdr:spPr>
        <a:xfrm>
          <a:off x="14401800" y="144441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42334</xdr:rowOff>
    </xdr:to>
    <xdr:cxnSp macro="">
      <xdr:nvCxnSpPr>
        <xdr:cNvPr id="262" name="直線コネクタ 261"/>
        <xdr:cNvCxnSpPr/>
      </xdr:nvCxnSpPr>
      <xdr:spPr>
        <a:xfrm>
          <a:off x="13512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2" name="楕円 271"/>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3"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4" name="楕円 273"/>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5" name="テキスト ボックス 274"/>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76" name="楕円 275"/>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77" name="テキスト ボックス 276"/>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8" name="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9" name="テキスト ボックス 27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0" name="楕円 279"/>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1" name="テキスト ボックス 280"/>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の市町村合併以降、新規採用抑制策を実施したことから、類似団体平均を大きく下回っている。今後は、定員適正化計画に基づき、主に専門職を増員していく見込であるが、引き続き適正な職員数を維持していく見込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79647</xdr:rowOff>
    </xdr:from>
    <xdr:to>
      <xdr:col>81</xdr:col>
      <xdr:colOff>44450</xdr:colOff>
      <xdr:row>59</xdr:row>
      <xdr:rowOff>81371</xdr:rowOff>
    </xdr:to>
    <xdr:cxnSp macro="">
      <xdr:nvCxnSpPr>
        <xdr:cNvPr id="318" name="直線コネクタ 317"/>
        <xdr:cNvCxnSpPr/>
      </xdr:nvCxnSpPr>
      <xdr:spPr>
        <a:xfrm>
          <a:off x="16179800" y="1019519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79647</xdr:rowOff>
    </xdr:to>
    <xdr:cxnSp macro="">
      <xdr:nvCxnSpPr>
        <xdr:cNvPr id="321" name="直線コネクタ 320"/>
        <xdr:cNvCxnSpPr/>
      </xdr:nvCxnSpPr>
      <xdr:spPr>
        <a:xfrm>
          <a:off x="15290800" y="101848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77924</xdr:rowOff>
    </xdr:to>
    <xdr:cxnSp macro="">
      <xdr:nvCxnSpPr>
        <xdr:cNvPr id="324" name="直線コネクタ 323"/>
        <xdr:cNvCxnSpPr/>
      </xdr:nvCxnSpPr>
      <xdr:spPr>
        <a:xfrm flipV="1">
          <a:off x="14401800" y="1018485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77924</xdr:rowOff>
    </xdr:to>
    <xdr:cxnSp macro="">
      <xdr:nvCxnSpPr>
        <xdr:cNvPr id="327" name="直線コネクタ 326"/>
        <xdr:cNvCxnSpPr/>
      </xdr:nvCxnSpPr>
      <xdr:spPr>
        <a:xfrm>
          <a:off x="13512800" y="1016762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30571</xdr:rowOff>
    </xdr:from>
    <xdr:to>
      <xdr:col>81</xdr:col>
      <xdr:colOff>95250</xdr:colOff>
      <xdr:row>59</xdr:row>
      <xdr:rowOff>132171</xdr:rowOff>
    </xdr:to>
    <xdr:sp macro="" textlink="">
      <xdr:nvSpPr>
        <xdr:cNvPr id="337" name="楕円 336"/>
        <xdr:cNvSpPr/>
      </xdr:nvSpPr>
      <xdr:spPr>
        <a:xfrm>
          <a:off x="16967200" y="101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47098</xdr:rowOff>
    </xdr:from>
    <xdr:ext cx="762000" cy="259045"/>
    <xdr:sp macro="" textlink="">
      <xdr:nvSpPr>
        <xdr:cNvPr id="338" name="定員管理の状況該当値テキスト"/>
        <xdr:cNvSpPr txBox="1"/>
      </xdr:nvSpPr>
      <xdr:spPr>
        <a:xfrm>
          <a:off x="17106900" y="99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28847</xdr:rowOff>
    </xdr:from>
    <xdr:to>
      <xdr:col>77</xdr:col>
      <xdr:colOff>95250</xdr:colOff>
      <xdr:row>59</xdr:row>
      <xdr:rowOff>130447</xdr:rowOff>
    </xdr:to>
    <xdr:sp macro="" textlink="">
      <xdr:nvSpPr>
        <xdr:cNvPr id="339" name="楕円 338"/>
        <xdr:cNvSpPr/>
      </xdr:nvSpPr>
      <xdr:spPr>
        <a:xfrm>
          <a:off x="16129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140624</xdr:rowOff>
    </xdr:from>
    <xdr:ext cx="736600" cy="259045"/>
    <xdr:sp macro="" textlink="">
      <xdr:nvSpPr>
        <xdr:cNvPr id="340" name="テキスト ボックス 339"/>
        <xdr:cNvSpPr txBox="1"/>
      </xdr:nvSpPr>
      <xdr:spPr>
        <a:xfrm>
          <a:off x="15798800" y="991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1" name="楕円 340"/>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2" name="テキスト ボックス 341"/>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27124</xdr:rowOff>
    </xdr:from>
    <xdr:to>
      <xdr:col>68</xdr:col>
      <xdr:colOff>203200</xdr:colOff>
      <xdr:row>59</xdr:row>
      <xdr:rowOff>128724</xdr:rowOff>
    </xdr:to>
    <xdr:sp macro="" textlink="">
      <xdr:nvSpPr>
        <xdr:cNvPr id="343" name="楕円 342"/>
        <xdr:cNvSpPr/>
      </xdr:nvSpPr>
      <xdr:spPr>
        <a:xfrm>
          <a:off x="14351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138901</xdr:rowOff>
    </xdr:from>
    <xdr:ext cx="762000" cy="259045"/>
    <xdr:sp macro="" textlink="">
      <xdr:nvSpPr>
        <xdr:cNvPr id="344" name="テキスト ボックス 343"/>
        <xdr:cNvSpPr txBox="1"/>
      </xdr:nvSpPr>
      <xdr:spPr>
        <a:xfrm>
          <a:off x="14020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5" name="楕円 344"/>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6" name="テキスト ボックス 345"/>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及び類似団体平均と比較すると上回っている。この要因としては、これまでの義務教育施設、下水道の整備に係る地方債が挙げられる。今後は、今まで以上に新規発行の抑制と地方債の繰上償還を推進するとともに、実施計画の策定にあたっては、公債費負担が財政を逼迫させることのないよう慎重に検討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121920</xdr:rowOff>
    </xdr:to>
    <xdr:cxnSp macro="">
      <xdr:nvCxnSpPr>
        <xdr:cNvPr id="381" name="直線コネクタ 380"/>
        <xdr:cNvCxnSpPr/>
      </xdr:nvCxnSpPr>
      <xdr:spPr>
        <a:xfrm flipV="1">
          <a:off x="16179800" y="72607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43</xdr:row>
      <xdr:rowOff>12519</xdr:rowOff>
    </xdr:to>
    <xdr:cxnSp macro="">
      <xdr:nvCxnSpPr>
        <xdr:cNvPr id="384" name="直線コネクタ 383"/>
        <xdr:cNvCxnSpPr/>
      </xdr:nvCxnSpPr>
      <xdr:spPr>
        <a:xfrm flipV="1">
          <a:off x="15290800" y="732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12519</xdr:rowOff>
    </xdr:from>
    <xdr:to>
      <xdr:col>72</xdr:col>
      <xdr:colOff>203200</xdr:colOff>
      <xdr:row>43</xdr:row>
      <xdr:rowOff>46990</xdr:rowOff>
    </xdr:to>
    <xdr:cxnSp macro="">
      <xdr:nvCxnSpPr>
        <xdr:cNvPr id="387" name="直線コネクタ 386"/>
        <xdr:cNvCxnSpPr/>
      </xdr:nvCxnSpPr>
      <xdr:spPr>
        <a:xfrm flipV="1">
          <a:off x="14401800" y="73848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40096</xdr:rowOff>
    </xdr:from>
    <xdr:to>
      <xdr:col>68</xdr:col>
      <xdr:colOff>152400</xdr:colOff>
      <xdr:row>43</xdr:row>
      <xdr:rowOff>46990</xdr:rowOff>
    </xdr:to>
    <xdr:cxnSp macro="">
      <xdr:nvCxnSpPr>
        <xdr:cNvPr id="390" name="直線コネクタ 389"/>
        <xdr:cNvCxnSpPr/>
      </xdr:nvCxnSpPr>
      <xdr:spPr>
        <a:xfrm>
          <a:off x="13512800" y="74124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2" name="テキスト ボックス 391"/>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0" name="楕円 399"/>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1"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133169</xdr:rowOff>
    </xdr:from>
    <xdr:to>
      <xdr:col>73</xdr:col>
      <xdr:colOff>44450</xdr:colOff>
      <xdr:row>43</xdr:row>
      <xdr:rowOff>63319</xdr:rowOff>
    </xdr:to>
    <xdr:sp macro="" textlink="">
      <xdr:nvSpPr>
        <xdr:cNvPr id="404" name="楕円 403"/>
        <xdr:cNvSpPr/>
      </xdr:nvSpPr>
      <xdr:spPr>
        <a:xfrm>
          <a:off x="15240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48096</xdr:rowOff>
    </xdr:from>
    <xdr:ext cx="762000" cy="259045"/>
    <xdr:sp macro="" textlink="">
      <xdr:nvSpPr>
        <xdr:cNvPr id="405" name="テキスト ボックス 404"/>
        <xdr:cNvSpPr txBox="1"/>
      </xdr:nvSpPr>
      <xdr:spPr>
        <a:xfrm>
          <a:off x="14909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6" name="楕円 405"/>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7" name="テキスト ボックス 406"/>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160746</xdr:rowOff>
    </xdr:from>
    <xdr:to>
      <xdr:col>64</xdr:col>
      <xdr:colOff>152400</xdr:colOff>
      <xdr:row>43</xdr:row>
      <xdr:rowOff>90896</xdr:rowOff>
    </xdr:to>
    <xdr:sp macro="" textlink="">
      <xdr:nvSpPr>
        <xdr:cNvPr id="408" name="楕円 407"/>
        <xdr:cNvSpPr/>
      </xdr:nvSpPr>
      <xdr:spPr>
        <a:xfrm>
          <a:off x="13462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75673</xdr:rowOff>
    </xdr:from>
    <xdr:ext cx="762000" cy="259045"/>
    <xdr:sp macro="" textlink="">
      <xdr:nvSpPr>
        <xdr:cNvPr id="409" name="テキスト ボックス 408"/>
        <xdr:cNvSpPr txBox="1"/>
      </xdr:nvSpPr>
      <xdr:spPr>
        <a:xfrm>
          <a:off x="13131800" y="744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に比べると大きく下回っているものの、類似団体平均と比較すると上回っている。この要因としては、これまでの義務教育施設、下水道の整備に係る地方債が挙げられる。しかしなが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年度から実施している地方債の繰上償還と新規発行の抑制により前年度比で</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ポイント改善している。今後とも実施計画の策定にあたっては、公債費負担が財政を逼迫させることのないよう慎重に検討する。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15</xdr:row>
      <xdr:rowOff>12640</xdr:rowOff>
    </xdr:to>
    <xdr:cxnSp macro="">
      <xdr:nvCxnSpPr>
        <xdr:cNvPr id="445" name="直線コネクタ 444"/>
        <xdr:cNvCxnSpPr/>
      </xdr:nvCxnSpPr>
      <xdr:spPr>
        <a:xfrm flipV="1">
          <a:off x="16179800" y="249131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12640</xdr:rowOff>
    </xdr:from>
    <xdr:to>
      <xdr:col>77</xdr:col>
      <xdr:colOff>44450</xdr:colOff>
      <xdr:row>15</xdr:row>
      <xdr:rowOff>120650</xdr:rowOff>
    </xdr:to>
    <xdr:cxnSp macro="">
      <xdr:nvCxnSpPr>
        <xdr:cNvPr id="448" name="直線コネクタ 447"/>
        <xdr:cNvCxnSpPr/>
      </xdr:nvCxnSpPr>
      <xdr:spPr>
        <a:xfrm flipV="1">
          <a:off x="15290800" y="2584390"/>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120650</xdr:rowOff>
    </xdr:from>
    <xdr:to>
      <xdr:col>72</xdr:col>
      <xdr:colOff>203200</xdr:colOff>
      <xdr:row>16</xdr:row>
      <xdr:rowOff>39975</xdr:rowOff>
    </xdr:to>
    <xdr:cxnSp macro="">
      <xdr:nvCxnSpPr>
        <xdr:cNvPr id="451" name="直線コネクタ 450"/>
        <xdr:cNvCxnSpPr/>
      </xdr:nvCxnSpPr>
      <xdr:spPr>
        <a:xfrm flipV="1">
          <a:off x="14401800" y="2692400"/>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39975</xdr:rowOff>
    </xdr:from>
    <xdr:to>
      <xdr:col>68</xdr:col>
      <xdr:colOff>152400</xdr:colOff>
      <xdr:row>17</xdr:row>
      <xdr:rowOff>78800</xdr:rowOff>
    </xdr:to>
    <xdr:cxnSp macro="">
      <xdr:nvCxnSpPr>
        <xdr:cNvPr id="454" name="直線コネクタ 453"/>
        <xdr:cNvCxnSpPr/>
      </xdr:nvCxnSpPr>
      <xdr:spPr>
        <a:xfrm flipV="1">
          <a:off x="13512800" y="2783175"/>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7" name="フローチャート: 判断 456"/>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8" name="テキスト ボックス 457"/>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4" name="楕円 463"/>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12294</xdr:rowOff>
    </xdr:from>
    <xdr:ext cx="762000" cy="259045"/>
    <xdr:sp macro="" textlink="">
      <xdr:nvSpPr>
        <xdr:cNvPr id="465" name="将来負担の状況該当値テキスト"/>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133290</xdr:rowOff>
    </xdr:from>
    <xdr:to>
      <xdr:col>77</xdr:col>
      <xdr:colOff>95250</xdr:colOff>
      <xdr:row>15</xdr:row>
      <xdr:rowOff>63440</xdr:rowOff>
    </xdr:to>
    <xdr:sp macro="" textlink="">
      <xdr:nvSpPr>
        <xdr:cNvPr id="466" name="楕円 465"/>
        <xdr:cNvSpPr/>
      </xdr:nvSpPr>
      <xdr:spPr>
        <a:xfrm>
          <a:off x="16129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48217</xdr:rowOff>
    </xdr:from>
    <xdr:ext cx="736600" cy="259045"/>
    <xdr:sp macro="" textlink="">
      <xdr:nvSpPr>
        <xdr:cNvPr id="467" name="テキスト ボックス 466"/>
        <xdr:cNvSpPr txBox="1"/>
      </xdr:nvSpPr>
      <xdr:spPr>
        <a:xfrm>
          <a:off x="15798800" y="261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68" name="楕円 467"/>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156227</xdr:rowOff>
    </xdr:from>
    <xdr:ext cx="762000" cy="259045"/>
    <xdr:sp macro="" textlink="">
      <xdr:nvSpPr>
        <xdr:cNvPr id="469" name="テキスト ボックス 468"/>
        <xdr:cNvSpPr txBox="1"/>
      </xdr:nvSpPr>
      <xdr:spPr>
        <a:xfrm>
          <a:off x="14909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160625</xdr:rowOff>
    </xdr:from>
    <xdr:to>
      <xdr:col>68</xdr:col>
      <xdr:colOff>203200</xdr:colOff>
      <xdr:row>16</xdr:row>
      <xdr:rowOff>90775</xdr:rowOff>
    </xdr:to>
    <xdr:sp macro="" textlink="">
      <xdr:nvSpPr>
        <xdr:cNvPr id="470" name="楕円 469"/>
        <xdr:cNvSpPr/>
      </xdr:nvSpPr>
      <xdr:spPr>
        <a:xfrm>
          <a:off x="14351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75552</xdr:rowOff>
    </xdr:from>
    <xdr:ext cx="762000" cy="259045"/>
    <xdr:sp macro="" textlink="">
      <xdr:nvSpPr>
        <xdr:cNvPr id="471" name="テキスト ボックス 470"/>
        <xdr:cNvSpPr txBox="1"/>
      </xdr:nvSpPr>
      <xdr:spPr>
        <a:xfrm>
          <a:off x="14020800" y="281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28000</xdr:rowOff>
    </xdr:from>
    <xdr:to>
      <xdr:col>64</xdr:col>
      <xdr:colOff>152400</xdr:colOff>
      <xdr:row>17</xdr:row>
      <xdr:rowOff>129600</xdr:rowOff>
    </xdr:to>
    <xdr:sp macro="" textlink="">
      <xdr:nvSpPr>
        <xdr:cNvPr id="472" name="楕円 471"/>
        <xdr:cNvSpPr/>
      </xdr:nvSpPr>
      <xdr:spPr>
        <a:xfrm>
          <a:off x="13462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114377</xdr:rowOff>
    </xdr:from>
    <xdr:ext cx="762000" cy="259045"/>
    <xdr:sp macro="" textlink="">
      <xdr:nvSpPr>
        <xdr:cNvPr id="473" name="テキスト ボックス 472"/>
        <xdr:cNvSpPr txBox="1"/>
      </xdr:nvSpPr>
      <xdr:spPr>
        <a:xfrm>
          <a:off x="13131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10414</xdr:rowOff>
    </xdr:from>
    <xdr:to>
      <xdr:col>24</xdr:col>
      <xdr:colOff>25400</xdr:colOff>
      <xdr:row>35</xdr:row>
      <xdr:rowOff>51562</xdr:rowOff>
    </xdr:to>
    <xdr:cxnSp macro="">
      <xdr:nvCxnSpPr>
        <xdr:cNvPr id="64" name="直線コネクタ 63"/>
        <xdr:cNvCxnSpPr/>
      </xdr:nvCxnSpPr>
      <xdr:spPr>
        <a:xfrm>
          <a:off x="3987800" y="60111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10414</xdr:rowOff>
    </xdr:from>
    <xdr:to>
      <xdr:col>19</xdr:col>
      <xdr:colOff>187325</xdr:colOff>
      <xdr:row>35</xdr:row>
      <xdr:rowOff>46990</xdr:rowOff>
    </xdr:to>
    <xdr:cxnSp macro="">
      <xdr:nvCxnSpPr>
        <xdr:cNvPr id="67" name="直線コネクタ 66"/>
        <xdr:cNvCxnSpPr/>
      </xdr:nvCxnSpPr>
      <xdr:spPr>
        <a:xfrm flipV="1">
          <a:off x="3098800" y="6011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46990</xdr:rowOff>
    </xdr:to>
    <xdr:cxnSp macro="">
      <xdr:nvCxnSpPr>
        <xdr:cNvPr id="70" name="直線コネクタ 69"/>
        <xdr:cNvCxnSpPr/>
      </xdr:nvCxnSpPr>
      <xdr:spPr>
        <a:xfrm>
          <a:off x="2209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46990</xdr:rowOff>
    </xdr:to>
    <xdr:cxnSp macro="">
      <xdr:nvCxnSpPr>
        <xdr:cNvPr id="73" name="直線コネクタ 72"/>
        <xdr:cNvCxnSpPr/>
      </xdr:nvCxnSpPr>
      <xdr:spPr>
        <a:xfrm flipV="1">
          <a:off x="1320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xdr:rowOff>
    </xdr:from>
    <xdr:to>
      <xdr:col>24</xdr:col>
      <xdr:colOff>76200</xdr:colOff>
      <xdr:row>35</xdr:row>
      <xdr:rowOff>102362</xdr:rowOff>
    </xdr:to>
    <xdr:sp macro="" textlink="">
      <xdr:nvSpPr>
        <xdr:cNvPr id="83" name="楕円 82"/>
        <xdr:cNvSpPr/>
      </xdr:nvSpPr>
      <xdr:spPr>
        <a:xfrm>
          <a:off x="4775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17289</xdr:rowOff>
    </xdr:from>
    <xdr:ext cx="762000" cy="259045"/>
    <xdr:sp macro="" textlink="">
      <xdr:nvSpPr>
        <xdr:cNvPr id="84" name="人件費該当値テキスト"/>
        <xdr:cNvSpPr txBox="1"/>
      </xdr:nvSpPr>
      <xdr:spPr>
        <a:xfrm>
          <a:off x="4914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131064</xdr:rowOff>
    </xdr:from>
    <xdr:to>
      <xdr:col>20</xdr:col>
      <xdr:colOff>38100</xdr:colOff>
      <xdr:row>35</xdr:row>
      <xdr:rowOff>61214</xdr:rowOff>
    </xdr:to>
    <xdr:sp macro="" textlink="">
      <xdr:nvSpPr>
        <xdr:cNvPr id="85" name="楕円 84"/>
        <xdr:cNvSpPr/>
      </xdr:nvSpPr>
      <xdr:spPr>
        <a:xfrm>
          <a:off x="3937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71391</xdr:rowOff>
    </xdr:from>
    <xdr:ext cx="736600" cy="259045"/>
    <xdr:sp macro="" textlink="">
      <xdr:nvSpPr>
        <xdr:cNvPr id="86" name="テキスト ボックス 85"/>
        <xdr:cNvSpPr txBox="1"/>
      </xdr:nvSpPr>
      <xdr:spPr>
        <a:xfrm>
          <a:off x="3606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7" name="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153924</xdr:rowOff>
    </xdr:from>
    <xdr:to>
      <xdr:col>11</xdr:col>
      <xdr:colOff>60325</xdr:colOff>
      <xdr:row>35</xdr:row>
      <xdr:rowOff>84074</xdr:rowOff>
    </xdr:to>
    <xdr:sp macro="" textlink="">
      <xdr:nvSpPr>
        <xdr:cNvPr id="89" name="楕円 88"/>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94251</xdr:rowOff>
    </xdr:from>
    <xdr:ext cx="762000" cy="259045"/>
    <xdr:sp macro="" textlink="">
      <xdr:nvSpPr>
        <xdr:cNvPr id="90" name="テキスト ボックス 89"/>
        <xdr:cNvSpPr txBox="1"/>
      </xdr:nvSpPr>
      <xdr:spPr>
        <a:xfrm>
          <a:off x="1828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1" name="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類似団体平均を下回っている。この要因としては、業務委託の内容（仕様書等）の見直しや短期雇用に係る賃金を必要最小限に抑えてきたことが挙げられる。今後</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も、業務見直しなどにより、物件費の抑制を継続的に進める必要がある。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146050</xdr:rowOff>
    </xdr:to>
    <xdr:cxnSp macro="">
      <xdr:nvCxnSpPr>
        <xdr:cNvPr id="129" name="直線コネクタ 128"/>
        <xdr:cNvCxnSpPr/>
      </xdr:nvCxnSpPr>
      <xdr:spPr>
        <a:xfrm>
          <a:off x="15671800" y="2470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60325</xdr:rowOff>
    </xdr:from>
    <xdr:to>
      <xdr:col>78</xdr:col>
      <xdr:colOff>69850</xdr:colOff>
      <xdr:row>14</xdr:row>
      <xdr:rowOff>69850</xdr:rowOff>
    </xdr:to>
    <xdr:cxnSp macro="">
      <xdr:nvCxnSpPr>
        <xdr:cNvPr id="132" name="直線コネクタ 131"/>
        <xdr:cNvCxnSpPr/>
      </xdr:nvCxnSpPr>
      <xdr:spPr>
        <a:xfrm>
          <a:off x="14782800" y="2460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60325</xdr:rowOff>
    </xdr:from>
    <xdr:to>
      <xdr:col>73</xdr:col>
      <xdr:colOff>180975</xdr:colOff>
      <xdr:row>14</xdr:row>
      <xdr:rowOff>98425</xdr:rowOff>
    </xdr:to>
    <xdr:cxnSp macro="">
      <xdr:nvCxnSpPr>
        <xdr:cNvPr id="135" name="直線コネクタ 134"/>
        <xdr:cNvCxnSpPr/>
      </xdr:nvCxnSpPr>
      <xdr:spPr>
        <a:xfrm flipV="1">
          <a:off x="13893800" y="2460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79375</xdr:rowOff>
    </xdr:from>
    <xdr:to>
      <xdr:col>69</xdr:col>
      <xdr:colOff>92075</xdr:colOff>
      <xdr:row>14</xdr:row>
      <xdr:rowOff>98425</xdr:rowOff>
    </xdr:to>
    <xdr:cxnSp macro="">
      <xdr:nvCxnSpPr>
        <xdr:cNvPr id="138" name="直線コネクタ 137"/>
        <xdr:cNvCxnSpPr/>
      </xdr:nvCxnSpPr>
      <xdr:spPr>
        <a:xfrm>
          <a:off x="13004800" y="2479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76852</xdr:rowOff>
    </xdr:from>
    <xdr:ext cx="762000" cy="259045"/>
    <xdr:sp macro="" textlink="">
      <xdr:nvSpPr>
        <xdr:cNvPr id="140" name="テキスト ボックス 139"/>
        <xdr:cNvSpPr txBox="1"/>
      </xdr:nvSpPr>
      <xdr:spPr>
        <a:xfrm>
          <a:off x="135128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42" name="テキスト ボックス 141"/>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48" name="楕円 147"/>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111777</xdr:rowOff>
    </xdr:from>
    <xdr:ext cx="762000" cy="259045"/>
    <xdr:sp macro="" textlink="">
      <xdr:nvSpPr>
        <xdr:cNvPr id="149" name="物件費該当値テキスト"/>
        <xdr:cNvSpPr txBox="1"/>
      </xdr:nvSpPr>
      <xdr:spPr>
        <a:xfrm>
          <a:off x="165989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50" name="楕円 149"/>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51" name="テキスト ボックス 150"/>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9525</xdr:rowOff>
    </xdr:from>
    <xdr:to>
      <xdr:col>74</xdr:col>
      <xdr:colOff>31750</xdr:colOff>
      <xdr:row>14</xdr:row>
      <xdr:rowOff>111125</xdr:rowOff>
    </xdr:to>
    <xdr:sp macro="" textlink="">
      <xdr:nvSpPr>
        <xdr:cNvPr id="152" name="楕円 151"/>
        <xdr:cNvSpPr/>
      </xdr:nvSpPr>
      <xdr:spPr>
        <a:xfrm>
          <a:off x="14732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121302</xdr:rowOff>
    </xdr:from>
    <xdr:ext cx="762000" cy="259045"/>
    <xdr:sp macro="" textlink="">
      <xdr:nvSpPr>
        <xdr:cNvPr id="153" name="テキスト ボックス 152"/>
        <xdr:cNvSpPr txBox="1"/>
      </xdr:nvSpPr>
      <xdr:spPr>
        <a:xfrm>
          <a:off x="14401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47625</xdr:rowOff>
    </xdr:from>
    <xdr:to>
      <xdr:col>69</xdr:col>
      <xdr:colOff>142875</xdr:colOff>
      <xdr:row>14</xdr:row>
      <xdr:rowOff>149225</xdr:rowOff>
    </xdr:to>
    <xdr:sp macro="" textlink="">
      <xdr:nvSpPr>
        <xdr:cNvPr id="154" name="楕円 153"/>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159402</xdr:rowOff>
    </xdr:from>
    <xdr:ext cx="762000" cy="259045"/>
    <xdr:sp macro="" textlink="">
      <xdr:nvSpPr>
        <xdr:cNvPr id="155" name="テキスト ボックス 154"/>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28575</xdr:rowOff>
    </xdr:from>
    <xdr:to>
      <xdr:col>65</xdr:col>
      <xdr:colOff>53975</xdr:colOff>
      <xdr:row>14</xdr:row>
      <xdr:rowOff>130175</xdr:rowOff>
    </xdr:to>
    <xdr:sp macro="" textlink="">
      <xdr:nvSpPr>
        <xdr:cNvPr id="156" name="楕円 155"/>
        <xdr:cNvSpPr/>
      </xdr:nvSpPr>
      <xdr:spPr>
        <a:xfrm>
          <a:off x="12954000" y="24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140352</xdr:rowOff>
    </xdr:from>
    <xdr:ext cx="762000" cy="259045"/>
    <xdr:sp macro="" textlink="">
      <xdr:nvSpPr>
        <xdr:cNvPr id="157" name="テキスト ボックス 156"/>
        <xdr:cNvSpPr txBox="1"/>
      </xdr:nvSpPr>
      <xdr:spPr>
        <a:xfrm>
          <a:off x="12623800" y="219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全国平均、青森県内市町村平均は下回ったものの、類似団体平均を上回っている。この要因としては、公立保育所は持たないものの、私立保育所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58</xdr:row>
      <xdr:rowOff>45357</xdr:rowOff>
    </xdr:to>
    <xdr:cxnSp macro="">
      <xdr:nvCxnSpPr>
        <xdr:cNvPr id="192" name="直線コネクタ 191"/>
        <xdr:cNvCxnSpPr/>
      </xdr:nvCxnSpPr>
      <xdr:spPr>
        <a:xfrm>
          <a:off x="3987800" y="98098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86178</xdr:rowOff>
    </xdr:to>
    <xdr:cxnSp macro="">
      <xdr:nvCxnSpPr>
        <xdr:cNvPr id="195" name="直線コネクタ 194"/>
        <xdr:cNvCxnSpPr/>
      </xdr:nvCxnSpPr>
      <xdr:spPr>
        <a:xfrm flipV="1">
          <a:off x="3098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86178</xdr:rowOff>
    </xdr:to>
    <xdr:cxnSp macro="">
      <xdr:nvCxnSpPr>
        <xdr:cNvPr id="198" name="直線コネクタ 197"/>
        <xdr:cNvCxnSpPr/>
      </xdr:nvCxnSpPr>
      <xdr:spPr>
        <a:xfrm>
          <a:off x="2209800" y="96955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20865</xdr:rowOff>
    </xdr:to>
    <xdr:cxnSp macro="">
      <xdr:nvCxnSpPr>
        <xdr:cNvPr id="201" name="直線コネクタ 200"/>
        <xdr:cNvCxnSpPr/>
      </xdr:nvCxnSpPr>
      <xdr:spPr>
        <a:xfrm flipV="1">
          <a:off x="1320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11" name="楕円 210"/>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2"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5" name="楕円 214"/>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6" name="テキスト ボックス 215"/>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全国平均と類似団体平均、青森県平均以上となっている。この要因としては、特別会計に対する繰出金、とりわけ公共下水道事業の地方債償還額が多額であることが挙げられる。今後とも、下水道に係る新規事業は公債費負担を考慮して慎重に進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85090</xdr:rowOff>
    </xdr:to>
    <xdr:cxnSp macro="">
      <xdr:nvCxnSpPr>
        <xdr:cNvPr id="253" name="直線コネクタ 252"/>
        <xdr:cNvCxnSpPr/>
      </xdr:nvCxnSpPr>
      <xdr:spPr>
        <a:xfrm>
          <a:off x="15671800" y="10116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56" name="直線コネクタ 255"/>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39370</xdr:rowOff>
    </xdr:to>
    <xdr:cxnSp macro="">
      <xdr:nvCxnSpPr>
        <xdr:cNvPr id="259" name="直線コネクタ 258"/>
        <xdr:cNvCxnSpPr/>
      </xdr:nvCxnSpPr>
      <xdr:spPr>
        <a:xfrm flipV="1">
          <a:off x="13893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39370</xdr:rowOff>
    </xdr:to>
    <xdr:cxnSp macro="">
      <xdr:nvCxnSpPr>
        <xdr:cNvPr id="262" name="直線コネクタ 261"/>
        <xdr:cNvCxnSpPr/>
      </xdr:nvCxnSpPr>
      <xdr:spPr>
        <a:xfrm>
          <a:off x="13004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2" name="楕円 271"/>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3"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8" name="楕円 277"/>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9" name="テキスト ボックス 278"/>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80" name="楕円 279"/>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81" name="テキスト ボックス 280"/>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青森県平均以上となっている。この要因としては、消防、ごみ処理、し尿処理等の広範囲の事務事業を広域で処理していることにより一部事務組合に対する負担金が多額であることが挙げられる。なお、町単独で実施する補助金等の交付については、第三者機関による評価を踏まえた見直しなど、引き続き抑制を図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37</xdr:row>
      <xdr:rowOff>123190</xdr:rowOff>
    </xdr:to>
    <xdr:cxnSp macro="">
      <xdr:nvCxnSpPr>
        <xdr:cNvPr id="314" name="直線コネクタ 313"/>
        <xdr:cNvCxnSpPr/>
      </xdr:nvCxnSpPr>
      <xdr:spPr>
        <a:xfrm>
          <a:off x="15671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77470</xdr:rowOff>
    </xdr:to>
    <xdr:cxnSp macro="">
      <xdr:nvCxnSpPr>
        <xdr:cNvPr id="317" name="直線コネクタ 316"/>
        <xdr:cNvCxnSpPr/>
      </xdr:nvCxnSpPr>
      <xdr:spPr>
        <a:xfrm>
          <a:off x="14782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46990</xdr:rowOff>
    </xdr:to>
    <xdr:cxnSp macro="">
      <xdr:nvCxnSpPr>
        <xdr:cNvPr id="320" name="直線コネクタ 319"/>
        <xdr:cNvCxnSpPr/>
      </xdr:nvCxnSpPr>
      <xdr:spPr>
        <a:xfrm>
          <a:off x="13893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54610</xdr:rowOff>
    </xdr:to>
    <xdr:cxnSp macro="">
      <xdr:nvCxnSpPr>
        <xdr:cNvPr id="323" name="直線コネクタ 322"/>
        <xdr:cNvCxnSpPr/>
      </xdr:nvCxnSpPr>
      <xdr:spPr>
        <a:xfrm flipV="1">
          <a:off x="13004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33" name="楕円 332"/>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44467</xdr:rowOff>
    </xdr:from>
    <xdr:ext cx="762000" cy="259045"/>
    <xdr:sp macro="" textlink="">
      <xdr:nvSpPr>
        <xdr:cNvPr id="334"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5" name="楕円 334"/>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6" name="テキスト ボックス 335"/>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7" name="楕円 336"/>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8" name="テキスト ボックス 337"/>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9" name="楕円 33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0" name="テキスト ボックス 33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1" name="楕円 340"/>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90187</xdr:rowOff>
    </xdr:from>
    <xdr:ext cx="762000" cy="259045"/>
    <xdr:sp macro="" textlink="">
      <xdr:nvSpPr>
        <xdr:cNvPr id="342" name="テキスト ボックス 341"/>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これまでのインフラ整備や合併特例事業を活用した地方債の元利償還金が挙げられる。今後は、地方債の繰上償還や新規地方債の発行抑制を進め、地方債依存からの脱却を図ることにより公債費負担を抑制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78</xdr:row>
      <xdr:rowOff>73661</xdr:rowOff>
    </xdr:to>
    <xdr:cxnSp macro="">
      <xdr:nvCxnSpPr>
        <xdr:cNvPr id="375" name="直線コネクタ 374"/>
        <xdr:cNvCxnSpPr/>
      </xdr:nvCxnSpPr>
      <xdr:spPr>
        <a:xfrm flipV="1">
          <a:off x="3987800" y="133019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111761</xdr:rowOff>
    </xdr:to>
    <xdr:cxnSp macro="">
      <xdr:nvCxnSpPr>
        <xdr:cNvPr id="378" name="直線コネクタ 377"/>
        <xdr:cNvCxnSpPr/>
      </xdr:nvCxnSpPr>
      <xdr:spPr>
        <a:xfrm flipV="1">
          <a:off x="3098800" y="13446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46989</xdr:rowOff>
    </xdr:to>
    <xdr:cxnSp macro="">
      <xdr:nvCxnSpPr>
        <xdr:cNvPr id="381" name="直線コネクタ 380"/>
        <xdr:cNvCxnSpPr/>
      </xdr:nvCxnSpPr>
      <xdr:spPr>
        <a:xfrm flipV="1">
          <a:off x="2209800" y="13484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77470</xdr:rowOff>
    </xdr:to>
    <xdr:cxnSp macro="">
      <xdr:nvCxnSpPr>
        <xdr:cNvPr id="384" name="直線コネクタ 383"/>
        <xdr:cNvCxnSpPr/>
      </xdr:nvCxnSpPr>
      <xdr:spPr>
        <a:xfrm flipV="1">
          <a:off x="1320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8" name="テキスト ボックス 387"/>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4" name="楕円 393"/>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5"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6" name="楕円 395"/>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7" name="テキスト ボックス 396"/>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8" name="楕円 397"/>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9" name="テキスト ボックス 398"/>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400" name="楕円 399"/>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1" name="テキスト ボックス 400"/>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402" name="楕円 401"/>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403" name="テキスト ボックス 402"/>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a:t>
          </a:r>
          <a:r>
            <a:rPr lang="ja-JP" altLang="en-US" sz="1100" b="0" i="0" baseline="0">
              <a:solidFill>
                <a:schemeClr val="dk1"/>
              </a:solidFill>
              <a:effectLst/>
              <a:latin typeface="+mn-lt"/>
              <a:ea typeface="+mn-ea"/>
              <a:cs typeface="+mn-cs"/>
            </a:rPr>
            <a:t>平均、青森県平均</a:t>
          </a:r>
          <a:r>
            <a:rPr lang="ja-JP" altLang="ja-JP" sz="1100" b="0" i="0" baseline="0">
              <a:solidFill>
                <a:schemeClr val="dk1"/>
              </a:solidFill>
              <a:effectLst/>
              <a:latin typeface="+mn-lt"/>
              <a:ea typeface="+mn-ea"/>
              <a:cs typeface="+mn-cs"/>
            </a:rPr>
            <a:t>を上回っている。この要因としては、</a:t>
          </a:r>
          <a:r>
            <a:rPr lang="ja-JP" altLang="en-US" sz="1100" b="0" i="0" baseline="0">
              <a:solidFill>
                <a:schemeClr val="dk1"/>
              </a:solidFill>
              <a:effectLst/>
              <a:latin typeface="+mn-lt"/>
              <a:ea typeface="+mn-ea"/>
              <a:cs typeface="+mn-cs"/>
            </a:rPr>
            <a:t>補助費等や特別会計に対する繰出金が多額であることが挙げられる。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は、新たな</a:t>
          </a:r>
          <a:r>
            <a:rPr lang="ja-JP" altLang="ja-JP" sz="1100" b="0" i="0" baseline="0">
              <a:solidFill>
                <a:schemeClr val="dk1"/>
              </a:solidFill>
              <a:effectLst/>
              <a:latin typeface="+mn-lt"/>
              <a:ea typeface="+mn-ea"/>
              <a:cs typeface="+mn-cs"/>
            </a:rPr>
            <a:t>経費別の抑制の取り組みを</a:t>
          </a:r>
          <a:r>
            <a:rPr lang="ja-JP" altLang="en-US" sz="1100" b="0" i="0" baseline="0">
              <a:solidFill>
                <a:schemeClr val="dk1"/>
              </a:solidFill>
              <a:effectLst/>
              <a:latin typeface="+mn-lt"/>
              <a:ea typeface="+mn-ea"/>
              <a:cs typeface="+mn-cs"/>
            </a:rPr>
            <a:t>実施し、比率の減少を図る必要がある。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119380</xdr:rowOff>
    </xdr:from>
    <xdr:to>
      <xdr:col>82</xdr:col>
      <xdr:colOff>107950</xdr:colOff>
      <xdr:row>78</xdr:row>
      <xdr:rowOff>119380</xdr:rowOff>
    </xdr:to>
    <xdr:cxnSp macro="">
      <xdr:nvCxnSpPr>
        <xdr:cNvPr id="436" name="直線コネクタ 435"/>
        <xdr:cNvCxnSpPr/>
      </xdr:nvCxnSpPr>
      <xdr:spPr>
        <a:xfrm>
          <a:off x="15671800" y="133210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119380</xdr:rowOff>
    </xdr:from>
    <xdr:to>
      <xdr:col>78</xdr:col>
      <xdr:colOff>69850</xdr:colOff>
      <xdr:row>77</xdr:row>
      <xdr:rowOff>142239</xdr:rowOff>
    </xdr:to>
    <xdr:cxnSp macro="">
      <xdr:nvCxnSpPr>
        <xdr:cNvPr id="439" name="直線コネクタ 438"/>
        <xdr:cNvCxnSpPr/>
      </xdr:nvCxnSpPr>
      <xdr:spPr>
        <a:xfrm flipV="1">
          <a:off x="14782800" y="13321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77</xdr:row>
      <xdr:rowOff>142239</xdr:rowOff>
    </xdr:to>
    <xdr:cxnSp macro="">
      <xdr:nvCxnSpPr>
        <xdr:cNvPr id="442" name="直線コネクタ 441"/>
        <xdr:cNvCxnSpPr/>
      </xdr:nvCxnSpPr>
      <xdr:spPr>
        <a:xfrm>
          <a:off x="13893800" y="1332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130811</xdr:rowOff>
    </xdr:to>
    <xdr:cxnSp macro="">
      <xdr:nvCxnSpPr>
        <xdr:cNvPr id="445" name="直線コネクタ 444"/>
        <xdr:cNvCxnSpPr/>
      </xdr:nvCxnSpPr>
      <xdr:spPr>
        <a:xfrm flipV="1">
          <a:off x="13004800" y="1332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5" name="楕円 454"/>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6"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57" name="楕円 456"/>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8907</xdr:rowOff>
    </xdr:from>
    <xdr:ext cx="736600" cy="259045"/>
    <xdr:sp macro="" textlink="">
      <xdr:nvSpPr>
        <xdr:cNvPr id="458" name="テキスト ボックス 457"/>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59" name="楕円 458"/>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60" name="テキスト ボックス 459"/>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61" name="楕円 460"/>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16527</xdr:rowOff>
    </xdr:from>
    <xdr:ext cx="762000" cy="259045"/>
    <xdr:sp macro="" textlink="">
      <xdr:nvSpPr>
        <xdr:cNvPr id="462" name="テキスト ボックス 461"/>
        <xdr:cNvSpPr txBox="1"/>
      </xdr:nvSpPr>
      <xdr:spPr>
        <a:xfrm>
          <a:off x="13512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63" name="楕円 462"/>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64" name="テキスト ボックス 463"/>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80964</xdr:rowOff>
    </xdr:from>
    <xdr:to>
      <xdr:col>29</xdr:col>
      <xdr:colOff>127000</xdr:colOff>
      <xdr:row>18</xdr:row>
      <xdr:rowOff>119124</xdr:rowOff>
    </xdr:to>
    <xdr:cxnSp macro="">
      <xdr:nvCxnSpPr>
        <xdr:cNvPr id="52" name="直線コネクタ 51"/>
        <xdr:cNvCxnSpPr/>
      </xdr:nvCxnSpPr>
      <xdr:spPr bwMode="auto">
        <a:xfrm flipV="1">
          <a:off x="5003800" y="3214689"/>
          <a:ext cx="6477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98828</xdr:rowOff>
    </xdr:from>
    <xdr:to>
      <xdr:col>26</xdr:col>
      <xdr:colOff>50800</xdr:colOff>
      <xdr:row>18</xdr:row>
      <xdr:rowOff>119124</xdr:rowOff>
    </xdr:to>
    <xdr:cxnSp macro="">
      <xdr:nvCxnSpPr>
        <xdr:cNvPr id="55" name="直線コネクタ 54"/>
        <xdr:cNvCxnSpPr/>
      </xdr:nvCxnSpPr>
      <xdr:spPr bwMode="auto">
        <a:xfrm>
          <a:off x="4305300" y="3232553"/>
          <a:ext cx="698500" cy="2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98828</xdr:rowOff>
    </xdr:from>
    <xdr:to>
      <xdr:col>22</xdr:col>
      <xdr:colOff>114300</xdr:colOff>
      <xdr:row>18</xdr:row>
      <xdr:rowOff>114438</xdr:rowOff>
    </xdr:to>
    <xdr:cxnSp macro="">
      <xdr:nvCxnSpPr>
        <xdr:cNvPr id="58" name="直線コネクタ 57"/>
        <xdr:cNvCxnSpPr/>
      </xdr:nvCxnSpPr>
      <xdr:spPr bwMode="auto">
        <a:xfrm flipV="1">
          <a:off x="3606800" y="3232553"/>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114438</xdr:rowOff>
    </xdr:from>
    <xdr:to>
      <xdr:col>18</xdr:col>
      <xdr:colOff>177800</xdr:colOff>
      <xdr:row>18</xdr:row>
      <xdr:rowOff>131240</xdr:rowOff>
    </xdr:to>
    <xdr:cxnSp macro="">
      <xdr:nvCxnSpPr>
        <xdr:cNvPr id="61" name="直線コネクタ 60"/>
        <xdr:cNvCxnSpPr/>
      </xdr:nvCxnSpPr>
      <xdr:spPr bwMode="auto">
        <a:xfrm flipV="1">
          <a:off x="2908300" y="324816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30164</xdr:rowOff>
    </xdr:from>
    <xdr:to>
      <xdr:col>29</xdr:col>
      <xdr:colOff>177800</xdr:colOff>
      <xdr:row>18</xdr:row>
      <xdr:rowOff>131764</xdr:rowOff>
    </xdr:to>
    <xdr:sp macro="" textlink="">
      <xdr:nvSpPr>
        <xdr:cNvPr id="71" name="楕円 70"/>
        <xdr:cNvSpPr/>
      </xdr:nvSpPr>
      <xdr:spPr bwMode="auto">
        <a:xfrm>
          <a:off x="56007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2241</xdr:rowOff>
    </xdr:from>
    <xdr:ext cx="762000" cy="259045"/>
    <xdr:sp macro="" textlink="">
      <xdr:nvSpPr>
        <xdr:cNvPr id="72" name="人口1人当たり決算額の推移該当値テキスト130"/>
        <xdr:cNvSpPr txBox="1"/>
      </xdr:nvSpPr>
      <xdr:spPr>
        <a:xfrm>
          <a:off x="5740400" y="31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68324</xdr:rowOff>
    </xdr:from>
    <xdr:to>
      <xdr:col>26</xdr:col>
      <xdr:colOff>101600</xdr:colOff>
      <xdr:row>18</xdr:row>
      <xdr:rowOff>169924</xdr:rowOff>
    </xdr:to>
    <xdr:sp macro="" textlink="">
      <xdr:nvSpPr>
        <xdr:cNvPr id="73" name="楕円 72"/>
        <xdr:cNvSpPr/>
      </xdr:nvSpPr>
      <xdr:spPr bwMode="auto">
        <a:xfrm>
          <a:off x="49530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154701</xdr:rowOff>
    </xdr:from>
    <xdr:ext cx="736600" cy="259045"/>
    <xdr:sp macro="" textlink="">
      <xdr:nvSpPr>
        <xdr:cNvPr id="74" name="テキスト ボックス 73"/>
        <xdr:cNvSpPr txBox="1"/>
      </xdr:nvSpPr>
      <xdr:spPr>
        <a:xfrm>
          <a:off x="4622800" y="3288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48028</xdr:rowOff>
    </xdr:from>
    <xdr:to>
      <xdr:col>22</xdr:col>
      <xdr:colOff>165100</xdr:colOff>
      <xdr:row>18</xdr:row>
      <xdr:rowOff>149628</xdr:rowOff>
    </xdr:to>
    <xdr:sp macro="" textlink="">
      <xdr:nvSpPr>
        <xdr:cNvPr id="75" name="楕円 74"/>
        <xdr:cNvSpPr/>
      </xdr:nvSpPr>
      <xdr:spPr bwMode="auto">
        <a:xfrm>
          <a:off x="4254500" y="31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134405</xdr:rowOff>
    </xdr:from>
    <xdr:ext cx="762000" cy="259045"/>
    <xdr:sp macro="" textlink="">
      <xdr:nvSpPr>
        <xdr:cNvPr id="76" name="テキスト ボックス 75"/>
        <xdr:cNvSpPr txBox="1"/>
      </xdr:nvSpPr>
      <xdr:spPr>
        <a:xfrm>
          <a:off x="3924300" y="326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63638</xdr:rowOff>
    </xdr:from>
    <xdr:to>
      <xdr:col>19</xdr:col>
      <xdr:colOff>38100</xdr:colOff>
      <xdr:row>18</xdr:row>
      <xdr:rowOff>165238</xdr:rowOff>
    </xdr:to>
    <xdr:sp macro="" textlink="">
      <xdr:nvSpPr>
        <xdr:cNvPr id="77" name="楕円 76"/>
        <xdr:cNvSpPr/>
      </xdr:nvSpPr>
      <xdr:spPr bwMode="auto">
        <a:xfrm>
          <a:off x="3556000" y="319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150015</xdr:rowOff>
    </xdr:from>
    <xdr:ext cx="762000" cy="259045"/>
    <xdr:sp macro="" textlink="">
      <xdr:nvSpPr>
        <xdr:cNvPr id="78" name="テキスト ボックス 77"/>
        <xdr:cNvSpPr txBox="1"/>
      </xdr:nvSpPr>
      <xdr:spPr>
        <a:xfrm>
          <a:off x="3225800" y="32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80440</xdr:rowOff>
    </xdr:from>
    <xdr:to>
      <xdr:col>15</xdr:col>
      <xdr:colOff>101600</xdr:colOff>
      <xdr:row>19</xdr:row>
      <xdr:rowOff>10590</xdr:rowOff>
    </xdr:to>
    <xdr:sp macro="" textlink="">
      <xdr:nvSpPr>
        <xdr:cNvPr id="79" name="楕円 78"/>
        <xdr:cNvSpPr/>
      </xdr:nvSpPr>
      <xdr:spPr bwMode="auto">
        <a:xfrm>
          <a:off x="2857500" y="321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166817</xdr:rowOff>
    </xdr:from>
    <xdr:ext cx="762000" cy="259045"/>
    <xdr:sp macro="" textlink="">
      <xdr:nvSpPr>
        <xdr:cNvPr id="80" name="テキスト ボックス 79"/>
        <xdr:cNvSpPr txBox="1"/>
      </xdr:nvSpPr>
      <xdr:spPr>
        <a:xfrm>
          <a:off x="2527300" y="330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290426</xdr:rowOff>
    </xdr:from>
    <xdr:to>
      <xdr:col>29</xdr:col>
      <xdr:colOff>127000</xdr:colOff>
      <xdr:row>35</xdr:row>
      <xdr:rowOff>332351</xdr:rowOff>
    </xdr:to>
    <xdr:cxnSp macro="">
      <xdr:nvCxnSpPr>
        <xdr:cNvPr id="112" name="直線コネクタ 111"/>
        <xdr:cNvCxnSpPr/>
      </xdr:nvCxnSpPr>
      <xdr:spPr bwMode="auto">
        <a:xfrm>
          <a:off x="5003800" y="6900776"/>
          <a:ext cx="647700" cy="4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265578</xdr:rowOff>
    </xdr:from>
    <xdr:to>
      <xdr:col>26</xdr:col>
      <xdr:colOff>50800</xdr:colOff>
      <xdr:row>35</xdr:row>
      <xdr:rowOff>290426</xdr:rowOff>
    </xdr:to>
    <xdr:cxnSp macro="">
      <xdr:nvCxnSpPr>
        <xdr:cNvPr id="115" name="直線コネクタ 114"/>
        <xdr:cNvCxnSpPr/>
      </xdr:nvCxnSpPr>
      <xdr:spPr bwMode="auto">
        <a:xfrm>
          <a:off x="4305300" y="6875928"/>
          <a:ext cx="698500" cy="2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186985</xdr:rowOff>
    </xdr:from>
    <xdr:to>
      <xdr:col>22</xdr:col>
      <xdr:colOff>114300</xdr:colOff>
      <xdr:row>35</xdr:row>
      <xdr:rowOff>265578</xdr:rowOff>
    </xdr:to>
    <xdr:cxnSp macro="">
      <xdr:nvCxnSpPr>
        <xdr:cNvPr id="118" name="直線コネクタ 117"/>
        <xdr:cNvCxnSpPr/>
      </xdr:nvCxnSpPr>
      <xdr:spPr bwMode="auto">
        <a:xfrm>
          <a:off x="3606800" y="6797335"/>
          <a:ext cx="698500" cy="78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158090</xdr:rowOff>
    </xdr:from>
    <xdr:to>
      <xdr:col>18</xdr:col>
      <xdr:colOff>177800</xdr:colOff>
      <xdr:row>35</xdr:row>
      <xdr:rowOff>186985</xdr:rowOff>
    </xdr:to>
    <xdr:cxnSp macro="">
      <xdr:nvCxnSpPr>
        <xdr:cNvPr id="121" name="直線コネクタ 120"/>
        <xdr:cNvCxnSpPr/>
      </xdr:nvCxnSpPr>
      <xdr:spPr bwMode="auto">
        <a:xfrm>
          <a:off x="2908300" y="6768440"/>
          <a:ext cx="698500" cy="2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281551</xdr:rowOff>
    </xdr:from>
    <xdr:to>
      <xdr:col>29</xdr:col>
      <xdr:colOff>177800</xdr:colOff>
      <xdr:row>36</xdr:row>
      <xdr:rowOff>40251</xdr:rowOff>
    </xdr:to>
    <xdr:sp macro="" textlink="">
      <xdr:nvSpPr>
        <xdr:cNvPr id="131" name="楕円 130"/>
        <xdr:cNvSpPr/>
      </xdr:nvSpPr>
      <xdr:spPr bwMode="auto">
        <a:xfrm>
          <a:off x="5600700" y="689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126628</xdr:rowOff>
    </xdr:from>
    <xdr:ext cx="762000" cy="259045"/>
    <xdr:sp macro="" textlink="">
      <xdr:nvSpPr>
        <xdr:cNvPr id="132" name="人口1人当たり決算額の推移該当値テキスト445"/>
        <xdr:cNvSpPr txBox="1"/>
      </xdr:nvSpPr>
      <xdr:spPr>
        <a:xfrm>
          <a:off x="5740400" y="673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239626</xdr:rowOff>
    </xdr:from>
    <xdr:to>
      <xdr:col>26</xdr:col>
      <xdr:colOff>101600</xdr:colOff>
      <xdr:row>35</xdr:row>
      <xdr:rowOff>341226</xdr:rowOff>
    </xdr:to>
    <xdr:sp macro="" textlink="">
      <xdr:nvSpPr>
        <xdr:cNvPr id="133" name="楕円 132"/>
        <xdr:cNvSpPr/>
      </xdr:nvSpPr>
      <xdr:spPr bwMode="auto">
        <a:xfrm>
          <a:off x="4953000" y="684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8503</xdr:rowOff>
    </xdr:from>
    <xdr:ext cx="736600" cy="259045"/>
    <xdr:sp macro="" textlink="">
      <xdr:nvSpPr>
        <xdr:cNvPr id="134" name="テキスト ボックス 133"/>
        <xdr:cNvSpPr txBox="1"/>
      </xdr:nvSpPr>
      <xdr:spPr>
        <a:xfrm>
          <a:off x="4622800" y="661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214778</xdr:rowOff>
    </xdr:from>
    <xdr:to>
      <xdr:col>22</xdr:col>
      <xdr:colOff>165100</xdr:colOff>
      <xdr:row>35</xdr:row>
      <xdr:rowOff>316378</xdr:rowOff>
    </xdr:to>
    <xdr:sp macro="" textlink="">
      <xdr:nvSpPr>
        <xdr:cNvPr id="135" name="楕円 134"/>
        <xdr:cNvSpPr/>
      </xdr:nvSpPr>
      <xdr:spPr bwMode="auto">
        <a:xfrm>
          <a:off x="4254500" y="682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326555</xdr:rowOff>
    </xdr:from>
    <xdr:ext cx="762000" cy="259045"/>
    <xdr:sp macro="" textlink="">
      <xdr:nvSpPr>
        <xdr:cNvPr id="136" name="テキスト ボックス 135"/>
        <xdr:cNvSpPr txBox="1"/>
      </xdr:nvSpPr>
      <xdr:spPr>
        <a:xfrm>
          <a:off x="3924300" y="65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136185</xdr:rowOff>
    </xdr:from>
    <xdr:to>
      <xdr:col>19</xdr:col>
      <xdr:colOff>38100</xdr:colOff>
      <xdr:row>35</xdr:row>
      <xdr:rowOff>237785</xdr:rowOff>
    </xdr:to>
    <xdr:sp macro="" textlink="">
      <xdr:nvSpPr>
        <xdr:cNvPr id="137" name="楕円 136"/>
        <xdr:cNvSpPr/>
      </xdr:nvSpPr>
      <xdr:spPr bwMode="auto">
        <a:xfrm>
          <a:off x="3556000" y="6746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247962</xdr:rowOff>
    </xdr:from>
    <xdr:ext cx="762000" cy="259045"/>
    <xdr:sp macro="" textlink="">
      <xdr:nvSpPr>
        <xdr:cNvPr id="138" name="テキスト ボックス 137"/>
        <xdr:cNvSpPr txBox="1"/>
      </xdr:nvSpPr>
      <xdr:spPr>
        <a:xfrm>
          <a:off x="3225800" y="651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107290</xdr:rowOff>
    </xdr:from>
    <xdr:to>
      <xdr:col>15</xdr:col>
      <xdr:colOff>101600</xdr:colOff>
      <xdr:row>35</xdr:row>
      <xdr:rowOff>208890</xdr:rowOff>
    </xdr:to>
    <xdr:sp macro="" textlink="">
      <xdr:nvSpPr>
        <xdr:cNvPr id="139" name="楕円 138"/>
        <xdr:cNvSpPr/>
      </xdr:nvSpPr>
      <xdr:spPr bwMode="auto">
        <a:xfrm>
          <a:off x="2857500" y="671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219067</xdr:rowOff>
    </xdr:from>
    <xdr:ext cx="762000" cy="259045"/>
    <xdr:sp macro="" textlink="">
      <xdr:nvSpPr>
        <xdr:cNvPr id="140" name="テキスト ボックス 139"/>
        <xdr:cNvSpPr txBox="1"/>
      </xdr:nvSpPr>
      <xdr:spPr>
        <a:xfrm>
          <a:off x="2527300" y="648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71787</xdr:rowOff>
    </xdr:from>
    <xdr:to>
      <xdr:col>24</xdr:col>
      <xdr:colOff>63500</xdr:colOff>
      <xdr:row>38</xdr:row>
      <xdr:rowOff>109677</xdr:rowOff>
    </xdr:to>
    <xdr:cxnSp macro="">
      <xdr:nvCxnSpPr>
        <xdr:cNvPr id="61" name="直線コネクタ 60"/>
        <xdr:cNvCxnSpPr/>
      </xdr:nvCxnSpPr>
      <xdr:spPr>
        <a:xfrm flipV="1">
          <a:off x="3797300" y="6586887"/>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71406</xdr:rowOff>
    </xdr:from>
    <xdr:to>
      <xdr:col>19</xdr:col>
      <xdr:colOff>177800</xdr:colOff>
      <xdr:row>38</xdr:row>
      <xdr:rowOff>109677</xdr:rowOff>
    </xdr:to>
    <xdr:cxnSp macro="">
      <xdr:nvCxnSpPr>
        <xdr:cNvPr id="64" name="直線コネクタ 63"/>
        <xdr:cNvCxnSpPr/>
      </xdr:nvCxnSpPr>
      <xdr:spPr>
        <a:xfrm>
          <a:off x="2908300" y="6586506"/>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71406</xdr:rowOff>
    </xdr:from>
    <xdr:to>
      <xdr:col>15</xdr:col>
      <xdr:colOff>50800</xdr:colOff>
      <xdr:row>38</xdr:row>
      <xdr:rowOff>91866</xdr:rowOff>
    </xdr:to>
    <xdr:cxnSp macro="">
      <xdr:nvCxnSpPr>
        <xdr:cNvPr id="67" name="直線コネクタ 66"/>
        <xdr:cNvCxnSpPr/>
      </xdr:nvCxnSpPr>
      <xdr:spPr>
        <a:xfrm flipV="1">
          <a:off x="2019300" y="658650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91866</xdr:rowOff>
    </xdr:from>
    <xdr:to>
      <xdr:col>10</xdr:col>
      <xdr:colOff>114300</xdr:colOff>
      <xdr:row>38</xdr:row>
      <xdr:rowOff>104286</xdr:rowOff>
    </xdr:to>
    <xdr:cxnSp macro="">
      <xdr:nvCxnSpPr>
        <xdr:cNvPr id="70" name="直線コネクタ 69"/>
        <xdr:cNvCxnSpPr/>
      </xdr:nvCxnSpPr>
      <xdr:spPr>
        <a:xfrm flipV="1">
          <a:off x="1130300" y="6606966"/>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20987</xdr:rowOff>
    </xdr:from>
    <xdr:to>
      <xdr:col>24</xdr:col>
      <xdr:colOff>114300</xdr:colOff>
      <xdr:row>38</xdr:row>
      <xdr:rowOff>122587</xdr:rowOff>
    </xdr:to>
    <xdr:sp macro="" textlink="">
      <xdr:nvSpPr>
        <xdr:cNvPr id="80" name="楕円 79"/>
        <xdr:cNvSpPr/>
      </xdr:nvSpPr>
      <xdr:spPr>
        <a:xfrm>
          <a:off x="4584700" y="65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170864</xdr:rowOff>
    </xdr:from>
    <xdr:ext cx="534377" cy="259045"/>
    <xdr:sp macro="" textlink="">
      <xdr:nvSpPr>
        <xdr:cNvPr id="81" name="人件費該当値テキスト"/>
        <xdr:cNvSpPr txBox="1"/>
      </xdr:nvSpPr>
      <xdr:spPr>
        <a:xfrm>
          <a:off x="4686300" y="6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58877</xdr:rowOff>
    </xdr:from>
    <xdr:to>
      <xdr:col>20</xdr:col>
      <xdr:colOff>38100</xdr:colOff>
      <xdr:row>38</xdr:row>
      <xdr:rowOff>160477</xdr:rowOff>
    </xdr:to>
    <xdr:sp macro="" textlink="">
      <xdr:nvSpPr>
        <xdr:cNvPr id="82" name="楕円 81"/>
        <xdr:cNvSpPr/>
      </xdr:nvSpPr>
      <xdr:spPr>
        <a:xfrm>
          <a:off x="3746500" y="65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151604</xdr:rowOff>
    </xdr:from>
    <xdr:ext cx="534377" cy="259045"/>
    <xdr:sp macro="" textlink="">
      <xdr:nvSpPr>
        <xdr:cNvPr id="83" name="テキスト ボックス 82"/>
        <xdr:cNvSpPr txBox="1"/>
      </xdr:nvSpPr>
      <xdr:spPr>
        <a:xfrm>
          <a:off x="3530111" y="66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20606</xdr:rowOff>
    </xdr:from>
    <xdr:to>
      <xdr:col>15</xdr:col>
      <xdr:colOff>101600</xdr:colOff>
      <xdr:row>38</xdr:row>
      <xdr:rowOff>122206</xdr:rowOff>
    </xdr:to>
    <xdr:sp macro="" textlink="">
      <xdr:nvSpPr>
        <xdr:cNvPr id="84" name="楕円 83"/>
        <xdr:cNvSpPr/>
      </xdr:nvSpPr>
      <xdr:spPr>
        <a:xfrm>
          <a:off x="2857500" y="6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113333</xdr:rowOff>
    </xdr:from>
    <xdr:ext cx="534377" cy="259045"/>
    <xdr:sp macro="" textlink="">
      <xdr:nvSpPr>
        <xdr:cNvPr id="85" name="テキスト ボックス 84"/>
        <xdr:cNvSpPr txBox="1"/>
      </xdr:nvSpPr>
      <xdr:spPr>
        <a:xfrm>
          <a:off x="2641111" y="66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41066</xdr:rowOff>
    </xdr:from>
    <xdr:to>
      <xdr:col>10</xdr:col>
      <xdr:colOff>165100</xdr:colOff>
      <xdr:row>38</xdr:row>
      <xdr:rowOff>142666</xdr:rowOff>
    </xdr:to>
    <xdr:sp macro="" textlink="">
      <xdr:nvSpPr>
        <xdr:cNvPr id="86" name="楕円 85"/>
        <xdr:cNvSpPr/>
      </xdr:nvSpPr>
      <xdr:spPr>
        <a:xfrm>
          <a:off x="1968500" y="65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133793</xdr:rowOff>
    </xdr:from>
    <xdr:ext cx="534377" cy="259045"/>
    <xdr:sp macro="" textlink="">
      <xdr:nvSpPr>
        <xdr:cNvPr id="87" name="テキスト ボックス 86"/>
        <xdr:cNvSpPr txBox="1"/>
      </xdr:nvSpPr>
      <xdr:spPr>
        <a:xfrm>
          <a:off x="1752111" y="66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53486</xdr:rowOff>
    </xdr:from>
    <xdr:to>
      <xdr:col>6</xdr:col>
      <xdr:colOff>38100</xdr:colOff>
      <xdr:row>38</xdr:row>
      <xdr:rowOff>155086</xdr:rowOff>
    </xdr:to>
    <xdr:sp macro="" textlink="">
      <xdr:nvSpPr>
        <xdr:cNvPr id="88" name="楕円 87"/>
        <xdr:cNvSpPr/>
      </xdr:nvSpPr>
      <xdr:spPr>
        <a:xfrm>
          <a:off x="1079500" y="65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146213</xdr:rowOff>
    </xdr:from>
    <xdr:ext cx="534377" cy="259045"/>
    <xdr:sp macro="" textlink="">
      <xdr:nvSpPr>
        <xdr:cNvPr id="89" name="テキスト ボックス 88"/>
        <xdr:cNvSpPr txBox="1"/>
      </xdr:nvSpPr>
      <xdr:spPr>
        <a:xfrm>
          <a:off x="863111" y="66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58995</xdr:rowOff>
    </xdr:from>
    <xdr:to>
      <xdr:col>24</xdr:col>
      <xdr:colOff>63500</xdr:colOff>
      <xdr:row>57</xdr:row>
      <xdr:rowOff>67426</xdr:rowOff>
    </xdr:to>
    <xdr:cxnSp macro="">
      <xdr:nvCxnSpPr>
        <xdr:cNvPr id="116" name="直線コネクタ 115"/>
        <xdr:cNvCxnSpPr/>
      </xdr:nvCxnSpPr>
      <xdr:spPr>
        <a:xfrm>
          <a:off x="3797300" y="9831645"/>
          <a:ext cx="8382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58995</xdr:rowOff>
    </xdr:from>
    <xdr:to>
      <xdr:col>19</xdr:col>
      <xdr:colOff>177800</xdr:colOff>
      <xdr:row>57</xdr:row>
      <xdr:rowOff>67691</xdr:rowOff>
    </xdr:to>
    <xdr:cxnSp macro="">
      <xdr:nvCxnSpPr>
        <xdr:cNvPr id="119" name="直線コネクタ 118"/>
        <xdr:cNvCxnSpPr/>
      </xdr:nvCxnSpPr>
      <xdr:spPr>
        <a:xfrm flipV="1">
          <a:off x="2908300" y="9831645"/>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41160</xdr:rowOff>
    </xdr:from>
    <xdr:to>
      <xdr:col>15</xdr:col>
      <xdr:colOff>50800</xdr:colOff>
      <xdr:row>57</xdr:row>
      <xdr:rowOff>67691</xdr:rowOff>
    </xdr:to>
    <xdr:cxnSp macro="">
      <xdr:nvCxnSpPr>
        <xdr:cNvPr id="122" name="直線コネクタ 121"/>
        <xdr:cNvCxnSpPr/>
      </xdr:nvCxnSpPr>
      <xdr:spPr>
        <a:xfrm>
          <a:off x="2019300" y="9813810"/>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41160</xdr:rowOff>
    </xdr:from>
    <xdr:to>
      <xdr:col>10</xdr:col>
      <xdr:colOff>114300</xdr:colOff>
      <xdr:row>57</xdr:row>
      <xdr:rowOff>71911</xdr:rowOff>
    </xdr:to>
    <xdr:cxnSp macro="">
      <xdr:nvCxnSpPr>
        <xdr:cNvPr id="125" name="直線コネクタ 124"/>
        <xdr:cNvCxnSpPr/>
      </xdr:nvCxnSpPr>
      <xdr:spPr>
        <a:xfrm flipV="1">
          <a:off x="1130300" y="9813810"/>
          <a:ext cx="8890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16626</xdr:rowOff>
    </xdr:from>
    <xdr:to>
      <xdr:col>24</xdr:col>
      <xdr:colOff>114300</xdr:colOff>
      <xdr:row>57</xdr:row>
      <xdr:rowOff>118226</xdr:rowOff>
    </xdr:to>
    <xdr:sp macro="" textlink="">
      <xdr:nvSpPr>
        <xdr:cNvPr id="135" name="楕円 134"/>
        <xdr:cNvSpPr/>
      </xdr:nvSpPr>
      <xdr:spPr>
        <a:xfrm>
          <a:off x="4584700" y="9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103003</xdr:rowOff>
    </xdr:from>
    <xdr:ext cx="534377" cy="259045"/>
    <xdr:sp macro="" textlink="">
      <xdr:nvSpPr>
        <xdr:cNvPr id="136" name="物件費該当値テキスト"/>
        <xdr:cNvSpPr txBox="1"/>
      </xdr:nvSpPr>
      <xdr:spPr>
        <a:xfrm>
          <a:off x="4686300" y="970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8195</xdr:rowOff>
    </xdr:from>
    <xdr:to>
      <xdr:col>20</xdr:col>
      <xdr:colOff>38100</xdr:colOff>
      <xdr:row>57</xdr:row>
      <xdr:rowOff>109795</xdr:rowOff>
    </xdr:to>
    <xdr:sp macro="" textlink="">
      <xdr:nvSpPr>
        <xdr:cNvPr id="137" name="楕円 136"/>
        <xdr:cNvSpPr/>
      </xdr:nvSpPr>
      <xdr:spPr>
        <a:xfrm>
          <a:off x="3746500" y="97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100922</xdr:rowOff>
    </xdr:from>
    <xdr:ext cx="534377" cy="259045"/>
    <xdr:sp macro="" textlink="">
      <xdr:nvSpPr>
        <xdr:cNvPr id="138" name="テキスト ボックス 137"/>
        <xdr:cNvSpPr txBox="1"/>
      </xdr:nvSpPr>
      <xdr:spPr>
        <a:xfrm>
          <a:off x="3530111" y="98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16891</xdr:rowOff>
    </xdr:from>
    <xdr:to>
      <xdr:col>15</xdr:col>
      <xdr:colOff>101600</xdr:colOff>
      <xdr:row>57</xdr:row>
      <xdr:rowOff>118491</xdr:rowOff>
    </xdr:to>
    <xdr:sp macro="" textlink="">
      <xdr:nvSpPr>
        <xdr:cNvPr id="139" name="楕円 138"/>
        <xdr:cNvSpPr/>
      </xdr:nvSpPr>
      <xdr:spPr>
        <a:xfrm>
          <a:off x="2857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109618</xdr:rowOff>
    </xdr:from>
    <xdr:ext cx="534377" cy="259045"/>
    <xdr:sp macro="" textlink="">
      <xdr:nvSpPr>
        <xdr:cNvPr id="140" name="テキスト ボックス 139"/>
        <xdr:cNvSpPr txBox="1"/>
      </xdr:nvSpPr>
      <xdr:spPr>
        <a:xfrm>
          <a:off x="2641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161810</xdr:rowOff>
    </xdr:from>
    <xdr:to>
      <xdr:col>10</xdr:col>
      <xdr:colOff>165100</xdr:colOff>
      <xdr:row>57</xdr:row>
      <xdr:rowOff>91960</xdr:rowOff>
    </xdr:to>
    <xdr:sp macro="" textlink="">
      <xdr:nvSpPr>
        <xdr:cNvPr id="141" name="楕円 140"/>
        <xdr:cNvSpPr/>
      </xdr:nvSpPr>
      <xdr:spPr>
        <a:xfrm>
          <a:off x="1968500" y="97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108487</xdr:rowOff>
    </xdr:from>
    <xdr:ext cx="534377" cy="259045"/>
    <xdr:sp macro="" textlink="">
      <xdr:nvSpPr>
        <xdr:cNvPr id="142" name="テキスト ボックス 141"/>
        <xdr:cNvSpPr txBox="1"/>
      </xdr:nvSpPr>
      <xdr:spPr>
        <a:xfrm>
          <a:off x="1752111" y="95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21111</xdr:rowOff>
    </xdr:from>
    <xdr:to>
      <xdr:col>6</xdr:col>
      <xdr:colOff>38100</xdr:colOff>
      <xdr:row>57</xdr:row>
      <xdr:rowOff>122711</xdr:rowOff>
    </xdr:to>
    <xdr:sp macro="" textlink="">
      <xdr:nvSpPr>
        <xdr:cNvPr id="143" name="楕円 142"/>
        <xdr:cNvSpPr/>
      </xdr:nvSpPr>
      <xdr:spPr>
        <a:xfrm>
          <a:off x="1079500" y="97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139238</xdr:rowOff>
    </xdr:from>
    <xdr:ext cx="534377" cy="259045"/>
    <xdr:sp macro="" textlink="">
      <xdr:nvSpPr>
        <xdr:cNvPr id="144" name="テキスト ボックス 143"/>
        <xdr:cNvSpPr txBox="1"/>
      </xdr:nvSpPr>
      <xdr:spPr>
        <a:xfrm>
          <a:off x="863111" y="9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4552</xdr:rowOff>
    </xdr:from>
    <xdr:to>
      <xdr:col>24</xdr:col>
      <xdr:colOff>63500</xdr:colOff>
      <xdr:row>76</xdr:row>
      <xdr:rowOff>74595</xdr:rowOff>
    </xdr:to>
    <xdr:cxnSp macro="">
      <xdr:nvCxnSpPr>
        <xdr:cNvPr id="171" name="直線コネクタ 170"/>
        <xdr:cNvCxnSpPr/>
      </xdr:nvCxnSpPr>
      <xdr:spPr>
        <a:xfrm>
          <a:off x="3797300" y="13034752"/>
          <a:ext cx="8382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4552</xdr:rowOff>
    </xdr:from>
    <xdr:to>
      <xdr:col>19</xdr:col>
      <xdr:colOff>177800</xdr:colOff>
      <xdr:row>76</xdr:row>
      <xdr:rowOff>72994</xdr:rowOff>
    </xdr:to>
    <xdr:cxnSp macro="">
      <xdr:nvCxnSpPr>
        <xdr:cNvPr id="174" name="直線コネクタ 173"/>
        <xdr:cNvCxnSpPr/>
      </xdr:nvCxnSpPr>
      <xdr:spPr>
        <a:xfrm flipV="1">
          <a:off x="2908300" y="13034752"/>
          <a:ext cx="889000" cy="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36464</xdr:rowOff>
    </xdr:from>
    <xdr:to>
      <xdr:col>15</xdr:col>
      <xdr:colOff>50800</xdr:colOff>
      <xdr:row>76</xdr:row>
      <xdr:rowOff>72994</xdr:rowOff>
    </xdr:to>
    <xdr:cxnSp macro="">
      <xdr:nvCxnSpPr>
        <xdr:cNvPr id="177" name="直線コネクタ 176"/>
        <xdr:cNvCxnSpPr/>
      </xdr:nvCxnSpPr>
      <xdr:spPr>
        <a:xfrm>
          <a:off x="2019300" y="13066664"/>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36464</xdr:rowOff>
    </xdr:from>
    <xdr:to>
      <xdr:col>10</xdr:col>
      <xdr:colOff>114300</xdr:colOff>
      <xdr:row>76</xdr:row>
      <xdr:rowOff>71851</xdr:rowOff>
    </xdr:to>
    <xdr:cxnSp macro="">
      <xdr:nvCxnSpPr>
        <xdr:cNvPr id="180" name="直線コネクタ 179"/>
        <xdr:cNvCxnSpPr/>
      </xdr:nvCxnSpPr>
      <xdr:spPr>
        <a:xfrm flipV="1">
          <a:off x="1130300" y="1306666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2" name="テキスト ボックス 181"/>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4" name="テキスト ボックス 183"/>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23795</xdr:rowOff>
    </xdr:from>
    <xdr:to>
      <xdr:col>24</xdr:col>
      <xdr:colOff>114300</xdr:colOff>
      <xdr:row>76</xdr:row>
      <xdr:rowOff>125395</xdr:rowOff>
    </xdr:to>
    <xdr:sp macro="" textlink="">
      <xdr:nvSpPr>
        <xdr:cNvPr id="190" name="楕円 189"/>
        <xdr:cNvSpPr/>
      </xdr:nvSpPr>
      <xdr:spPr>
        <a:xfrm>
          <a:off x="4584700" y="130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46672</xdr:rowOff>
    </xdr:from>
    <xdr:ext cx="469744" cy="259045"/>
    <xdr:sp macro="" textlink="">
      <xdr:nvSpPr>
        <xdr:cNvPr id="191" name="維持補修費該当値テキスト"/>
        <xdr:cNvSpPr txBox="1"/>
      </xdr:nvSpPr>
      <xdr:spPr>
        <a:xfrm>
          <a:off x="4686300" y="1290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125202</xdr:rowOff>
    </xdr:from>
    <xdr:to>
      <xdr:col>20</xdr:col>
      <xdr:colOff>38100</xdr:colOff>
      <xdr:row>76</xdr:row>
      <xdr:rowOff>55352</xdr:rowOff>
    </xdr:to>
    <xdr:sp macro="" textlink="">
      <xdr:nvSpPr>
        <xdr:cNvPr id="192" name="楕円 191"/>
        <xdr:cNvSpPr/>
      </xdr:nvSpPr>
      <xdr:spPr>
        <a:xfrm>
          <a:off x="3746500" y="129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71879</xdr:rowOff>
    </xdr:from>
    <xdr:ext cx="534377" cy="259045"/>
    <xdr:sp macro="" textlink="">
      <xdr:nvSpPr>
        <xdr:cNvPr id="193" name="テキスト ボックス 192"/>
        <xdr:cNvSpPr txBox="1"/>
      </xdr:nvSpPr>
      <xdr:spPr>
        <a:xfrm>
          <a:off x="3530111" y="127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22194</xdr:rowOff>
    </xdr:from>
    <xdr:to>
      <xdr:col>15</xdr:col>
      <xdr:colOff>101600</xdr:colOff>
      <xdr:row>76</xdr:row>
      <xdr:rowOff>123794</xdr:rowOff>
    </xdr:to>
    <xdr:sp macro="" textlink="">
      <xdr:nvSpPr>
        <xdr:cNvPr id="194" name="楕円 193"/>
        <xdr:cNvSpPr/>
      </xdr:nvSpPr>
      <xdr:spPr>
        <a:xfrm>
          <a:off x="2857500" y="130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140322</xdr:rowOff>
    </xdr:from>
    <xdr:ext cx="469744" cy="259045"/>
    <xdr:sp macro="" textlink="">
      <xdr:nvSpPr>
        <xdr:cNvPr id="195" name="テキスト ボックス 194"/>
        <xdr:cNvSpPr txBox="1"/>
      </xdr:nvSpPr>
      <xdr:spPr>
        <a:xfrm>
          <a:off x="2673428" y="128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157114</xdr:rowOff>
    </xdr:from>
    <xdr:to>
      <xdr:col>10</xdr:col>
      <xdr:colOff>165100</xdr:colOff>
      <xdr:row>76</xdr:row>
      <xdr:rowOff>87264</xdr:rowOff>
    </xdr:to>
    <xdr:sp macro="" textlink="">
      <xdr:nvSpPr>
        <xdr:cNvPr id="196" name="楕円 195"/>
        <xdr:cNvSpPr/>
      </xdr:nvSpPr>
      <xdr:spPr>
        <a:xfrm>
          <a:off x="1968500" y="130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103791</xdr:rowOff>
    </xdr:from>
    <xdr:ext cx="469744" cy="259045"/>
    <xdr:sp macro="" textlink="">
      <xdr:nvSpPr>
        <xdr:cNvPr id="197" name="テキスト ボックス 196"/>
        <xdr:cNvSpPr txBox="1"/>
      </xdr:nvSpPr>
      <xdr:spPr>
        <a:xfrm>
          <a:off x="1784428" y="127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21051</xdr:rowOff>
    </xdr:from>
    <xdr:to>
      <xdr:col>6</xdr:col>
      <xdr:colOff>38100</xdr:colOff>
      <xdr:row>76</xdr:row>
      <xdr:rowOff>122651</xdr:rowOff>
    </xdr:to>
    <xdr:sp macro="" textlink="">
      <xdr:nvSpPr>
        <xdr:cNvPr id="198" name="楕円 197"/>
        <xdr:cNvSpPr/>
      </xdr:nvSpPr>
      <xdr:spPr>
        <a:xfrm>
          <a:off x="1079500" y="130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139178</xdr:rowOff>
    </xdr:from>
    <xdr:ext cx="469744" cy="259045"/>
    <xdr:sp macro="" textlink="">
      <xdr:nvSpPr>
        <xdr:cNvPr id="199" name="テキスト ボックス 198"/>
        <xdr:cNvSpPr txBox="1"/>
      </xdr:nvSpPr>
      <xdr:spPr>
        <a:xfrm>
          <a:off x="895428" y="128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72926</xdr:rowOff>
    </xdr:from>
    <xdr:to>
      <xdr:col>24</xdr:col>
      <xdr:colOff>63500</xdr:colOff>
      <xdr:row>92</xdr:row>
      <xdr:rowOff>142329</xdr:rowOff>
    </xdr:to>
    <xdr:cxnSp macro="">
      <xdr:nvCxnSpPr>
        <xdr:cNvPr id="227" name="直線コネクタ 226"/>
        <xdr:cNvCxnSpPr/>
      </xdr:nvCxnSpPr>
      <xdr:spPr>
        <a:xfrm>
          <a:off x="3797300" y="15846326"/>
          <a:ext cx="8382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72926</xdr:rowOff>
    </xdr:from>
    <xdr:to>
      <xdr:col>19</xdr:col>
      <xdr:colOff>177800</xdr:colOff>
      <xdr:row>92</xdr:row>
      <xdr:rowOff>168732</xdr:rowOff>
    </xdr:to>
    <xdr:cxnSp macro="">
      <xdr:nvCxnSpPr>
        <xdr:cNvPr id="230" name="直線コネクタ 229"/>
        <xdr:cNvCxnSpPr/>
      </xdr:nvCxnSpPr>
      <xdr:spPr>
        <a:xfrm flipV="1">
          <a:off x="2908300" y="15846326"/>
          <a:ext cx="8890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168732</xdr:rowOff>
    </xdr:from>
    <xdr:to>
      <xdr:col>15</xdr:col>
      <xdr:colOff>50800</xdr:colOff>
      <xdr:row>93</xdr:row>
      <xdr:rowOff>104245</xdr:rowOff>
    </xdr:to>
    <xdr:cxnSp macro="">
      <xdr:nvCxnSpPr>
        <xdr:cNvPr id="233" name="直線コネクタ 232"/>
        <xdr:cNvCxnSpPr/>
      </xdr:nvCxnSpPr>
      <xdr:spPr>
        <a:xfrm flipV="1">
          <a:off x="2019300" y="15942132"/>
          <a:ext cx="889000" cy="1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140777</xdr:rowOff>
    </xdr:from>
    <xdr:ext cx="534377" cy="259045"/>
    <xdr:sp macro="" textlink="">
      <xdr:nvSpPr>
        <xdr:cNvPr id="235" name="テキスト ボックス 234"/>
        <xdr:cNvSpPr txBox="1"/>
      </xdr:nvSpPr>
      <xdr:spPr>
        <a:xfrm>
          <a:off x="2641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104245</xdr:rowOff>
    </xdr:from>
    <xdr:to>
      <xdr:col>10</xdr:col>
      <xdr:colOff>114300</xdr:colOff>
      <xdr:row>94</xdr:row>
      <xdr:rowOff>65154</xdr:rowOff>
    </xdr:to>
    <xdr:cxnSp macro="">
      <xdr:nvCxnSpPr>
        <xdr:cNvPr id="236" name="直線コネクタ 235"/>
        <xdr:cNvCxnSpPr/>
      </xdr:nvCxnSpPr>
      <xdr:spPr>
        <a:xfrm flipV="1">
          <a:off x="1130300" y="16049095"/>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91529</xdr:rowOff>
    </xdr:from>
    <xdr:to>
      <xdr:col>24</xdr:col>
      <xdr:colOff>114300</xdr:colOff>
      <xdr:row>93</xdr:row>
      <xdr:rowOff>21679</xdr:rowOff>
    </xdr:to>
    <xdr:sp macro="" textlink="">
      <xdr:nvSpPr>
        <xdr:cNvPr id="246" name="楕円 245"/>
        <xdr:cNvSpPr/>
      </xdr:nvSpPr>
      <xdr:spPr>
        <a:xfrm>
          <a:off x="4584700" y="158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114406</xdr:rowOff>
    </xdr:from>
    <xdr:ext cx="534377" cy="259045"/>
    <xdr:sp macro="" textlink="">
      <xdr:nvSpPr>
        <xdr:cNvPr id="247" name="扶助費該当値テキスト"/>
        <xdr:cNvSpPr txBox="1"/>
      </xdr:nvSpPr>
      <xdr:spPr>
        <a:xfrm>
          <a:off x="4686300" y="1571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22126</xdr:rowOff>
    </xdr:from>
    <xdr:to>
      <xdr:col>20</xdr:col>
      <xdr:colOff>38100</xdr:colOff>
      <xdr:row>92</xdr:row>
      <xdr:rowOff>123726</xdr:rowOff>
    </xdr:to>
    <xdr:sp macro="" textlink="">
      <xdr:nvSpPr>
        <xdr:cNvPr id="248" name="楕円 247"/>
        <xdr:cNvSpPr/>
      </xdr:nvSpPr>
      <xdr:spPr>
        <a:xfrm>
          <a:off x="3746500" y="15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140253</xdr:rowOff>
    </xdr:from>
    <xdr:ext cx="534377" cy="259045"/>
    <xdr:sp macro="" textlink="">
      <xdr:nvSpPr>
        <xdr:cNvPr id="249" name="テキスト ボックス 248"/>
        <xdr:cNvSpPr txBox="1"/>
      </xdr:nvSpPr>
      <xdr:spPr>
        <a:xfrm>
          <a:off x="3530111" y="155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117932</xdr:rowOff>
    </xdr:from>
    <xdr:to>
      <xdr:col>15</xdr:col>
      <xdr:colOff>101600</xdr:colOff>
      <xdr:row>93</xdr:row>
      <xdr:rowOff>48082</xdr:rowOff>
    </xdr:to>
    <xdr:sp macro="" textlink="">
      <xdr:nvSpPr>
        <xdr:cNvPr id="250" name="楕円 249"/>
        <xdr:cNvSpPr/>
      </xdr:nvSpPr>
      <xdr:spPr>
        <a:xfrm>
          <a:off x="2857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64609</xdr:rowOff>
    </xdr:from>
    <xdr:ext cx="534377" cy="259045"/>
    <xdr:sp macro="" textlink="">
      <xdr:nvSpPr>
        <xdr:cNvPr id="251" name="テキスト ボックス 250"/>
        <xdr:cNvSpPr txBox="1"/>
      </xdr:nvSpPr>
      <xdr:spPr>
        <a:xfrm>
          <a:off x="2641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53445</xdr:rowOff>
    </xdr:from>
    <xdr:to>
      <xdr:col>10</xdr:col>
      <xdr:colOff>165100</xdr:colOff>
      <xdr:row>93</xdr:row>
      <xdr:rowOff>155045</xdr:rowOff>
    </xdr:to>
    <xdr:sp macro="" textlink="">
      <xdr:nvSpPr>
        <xdr:cNvPr id="252" name="楕円 251"/>
        <xdr:cNvSpPr/>
      </xdr:nvSpPr>
      <xdr:spPr>
        <a:xfrm>
          <a:off x="1968500" y="159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xdr:rowOff>
    </xdr:from>
    <xdr:ext cx="534377" cy="259045"/>
    <xdr:sp macro="" textlink="">
      <xdr:nvSpPr>
        <xdr:cNvPr id="253" name="テキスト ボックス 252"/>
        <xdr:cNvSpPr txBox="1"/>
      </xdr:nvSpPr>
      <xdr:spPr>
        <a:xfrm>
          <a:off x="1752111" y="157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14354</xdr:rowOff>
    </xdr:from>
    <xdr:to>
      <xdr:col>6</xdr:col>
      <xdr:colOff>38100</xdr:colOff>
      <xdr:row>94</xdr:row>
      <xdr:rowOff>115954</xdr:rowOff>
    </xdr:to>
    <xdr:sp macro="" textlink="">
      <xdr:nvSpPr>
        <xdr:cNvPr id="254" name="楕円 253"/>
        <xdr:cNvSpPr/>
      </xdr:nvSpPr>
      <xdr:spPr>
        <a:xfrm>
          <a:off x="1079500" y="161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132481</xdr:rowOff>
    </xdr:from>
    <xdr:ext cx="534377" cy="259045"/>
    <xdr:sp macro="" textlink="">
      <xdr:nvSpPr>
        <xdr:cNvPr id="255" name="テキスト ボックス 254"/>
        <xdr:cNvSpPr txBox="1"/>
      </xdr:nvSpPr>
      <xdr:spPr>
        <a:xfrm>
          <a:off x="863111" y="1590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89854</xdr:rowOff>
    </xdr:from>
    <xdr:to>
      <xdr:col>55</xdr:col>
      <xdr:colOff>0</xdr:colOff>
      <xdr:row>36</xdr:row>
      <xdr:rowOff>102264</xdr:rowOff>
    </xdr:to>
    <xdr:cxnSp macro="">
      <xdr:nvCxnSpPr>
        <xdr:cNvPr id="286" name="直線コネクタ 285"/>
        <xdr:cNvCxnSpPr/>
      </xdr:nvCxnSpPr>
      <xdr:spPr>
        <a:xfrm flipV="1">
          <a:off x="9639300" y="626205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101404</xdr:rowOff>
    </xdr:from>
    <xdr:to>
      <xdr:col>50</xdr:col>
      <xdr:colOff>114300</xdr:colOff>
      <xdr:row>36</xdr:row>
      <xdr:rowOff>102264</xdr:rowOff>
    </xdr:to>
    <xdr:cxnSp macro="">
      <xdr:nvCxnSpPr>
        <xdr:cNvPr id="289" name="直線コネクタ 288"/>
        <xdr:cNvCxnSpPr/>
      </xdr:nvCxnSpPr>
      <xdr:spPr>
        <a:xfrm>
          <a:off x="8750300" y="6273604"/>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33793</xdr:rowOff>
    </xdr:from>
    <xdr:to>
      <xdr:col>45</xdr:col>
      <xdr:colOff>177800</xdr:colOff>
      <xdr:row>36</xdr:row>
      <xdr:rowOff>101404</xdr:rowOff>
    </xdr:to>
    <xdr:cxnSp macro="">
      <xdr:nvCxnSpPr>
        <xdr:cNvPr id="292" name="直線コネクタ 291"/>
        <xdr:cNvCxnSpPr/>
      </xdr:nvCxnSpPr>
      <xdr:spPr>
        <a:xfrm>
          <a:off x="7861300" y="6205993"/>
          <a:ext cx="889000" cy="6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33793</xdr:rowOff>
    </xdr:from>
    <xdr:to>
      <xdr:col>41</xdr:col>
      <xdr:colOff>50800</xdr:colOff>
      <xdr:row>36</xdr:row>
      <xdr:rowOff>130763</xdr:rowOff>
    </xdr:to>
    <xdr:cxnSp macro="">
      <xdr:nvCxnSpPr>
        <xdr:cNvPr id="295" name="直線コネクタ 294"/>
        <xdr:cNvCxnSpPr/>
      </xdr:nvCxnSpPr>
      <xdr:spPr>
        <a:xfrm flipV="1">
          <a:off x="6972300" y="6205993"/>
          <a:ext cx="889000" cy="9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45610</xdr:rowOff>
    </xdr:from>
    <xdr:ext cx="534377" cy="259045"/>
    <xdr:sp macro="" textlink="">
      <xdr:nvSpPr>
        <xdr:cNvPr id="297" name="テキスト ボックス 296"/>
        <xdr:cNvSpPr txBox="1"/>
      </xdr:nvSpPr>
      <xdr:spPr>
        <a:xfrm>
          <a:off x="7594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8729</xdr:rowOff>
    </xdr:from>
    <xdr:ext cx="534377" cy="259045"/>
    <xdr:sp macro="" textlink="">
      <xdr:nvSpPr>
        <xdr:cNvPr id="299" name="テキスト ボックス 298"/>
        <xdr:cNvSpPr txBox="1"/>
      </xdr:nvSpPr>
      <xdr:spPr>
        <a:xfrm>
          <a:off x="6705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39054</xdr:rowOff>
    </xdr:from>
    <xdr:to>
      <xdr:col>55</xdr:col>
      <xdr:colOff>50800</xdr:colOff>
      <xdr:row>36</xdr:row>
      <xdr:rowOff>140654</xdr:rowOff>
    </xdr:to>
    <xdr:sp macro="" textlink="">
      <xdr:nvSpPr>
        <xdr:cNvPr id="305" name="楕円 304"/>
        <xdr:cNvSpPr/>
      </xdr:nvSpPr>
      <xdr:spPr>
        <a:xfrm>
          <a:off x="10426700" y="6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17481</xdr:rowOff>
    </xdr:from>
    <xdr:ext cx="534377" cy="259045"/>
    <xdr:sp macro="" textlink="">
      <xdr:nvSpPr>
        <xdr:cNvPr id="306" name="補助費等該当値テキスト"/>
        <xdr:cNvSpPr txBox="1"/>
      </xdr:nvSpPr>
      <xdr:spPr>
        <a:xfrm>
          <a:off x="10528300" y="61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51464</xdr:rowOff>
    </xdr:from>
    <xdr:to>
      <xdr:col>50</xdr:col>
      <xdr:colOff>165100</xdr:colOff>
      <xdr:row>36</xdr:row>
      <xdr:rowOff>153064</xdr:rowOff>
    </xdr:to>
    <xdr:sp macro="" textlink="">
      <xdr:nvSpPr>
        <xdr:cNvPr id="307" name="楕円 306"/>
        <xdr:cNvSpPr/>
      </xdr:nvSpPr>
      <xdr:spPr>
        <a:xfrm>
          <a:off x="9588500" y="62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144191</xdr:rowOff>
    </xdr:from>
    <xdr:ext cx="534377" cy="259045"/>
    <xdr:sp macro="" textlink="">
      <xdr:nvSpPr>
        <xdr:cNvPr id="308" name="テキスト ボックス 307"/>
        <xdr:cNvSpPr txBox="1"/>
      </xdr:nvSpPr>
      <xdr:spPr>
        <a:xfrm>
          <a:off x="9372111" y="63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50604</xdr:rowOff>
    </xdr:from>
    <xdr:to>
      <xdr:col>46</xdr:col>
      <xdr:colOff>38100</xdr:colOff>
      <xdr:row>36</xdr:row>
      <xdr:rowOff>152204</xdr:rowOff>
    </xdr:to>
    <xdr:sp macro="" textlink="">
      <xdr:nvSpPr>
        <xdr:cNvPr id="309" name="楕円 308"/>
        <xdr:cNvSpPr/>
      </xdr:nvSpPr>
      <xdr:spPr>
        <a:xfrm>
          <a:off x="8699500" y="62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143331</xdr:rowOff>
    </xdr:from>
    <xdr:ext cx="534377" cy="259045"/>
    <xdr:sp macro="" textlink="">
      <xdr:nvSpPr>
        <xdr:cNvPr id="310" name="テキスト ボックス 309"/>
        <xdr:cNvSpPr txBox="1"/>
      </xdr:nvSpPr>
      <xdr:spPr>
        <a:xfrm>
          <a:off x="8483111" y="63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154443</xdr:rowOff>
    </xdr:from>
    <xdr:to>
      <xdr:col>41</xdr:col>
      <xdr:colOff>101600</xdr:colOff>
      <xdr:row>36</xdr:row>
      <xdr:rowOff>84593</xdr:rowOff>
    </xdr:to>
    <xdr:sp macro="" textlink="">
      <xdr:nvSpPr>
        <xdr:cNvPr id="311" name="楕円 310"/>
        <xdr:cNvSpPr/>
      </xdr:nvSpPr>
      <xdr:spPr>
        <a:xfrm>
          <a:off x="7810500" y="61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101120</xdr:rowOff>
    </xdr:from>
    <xdr:ext cx="534377" cy="259045"/>
    <xdr:sp macro="" textlink="">
      <xdr:nvSpPr>
        <xdr:cNvPr id="312" name="テキスト ボックス 311"/>
        <xdr:cNvSpPr txBox="1"/>
      </xdr:nvSpPr>
      <xdr:spPr>
        <a:xfrm>
          <a:off x="7594111" y="59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79963</xdr:rowOff>
    </xdr:from>
    <xdr:to>
      <xdr:col>36</xdr:col>
      <xdr:colOff>165100</xdr:colOff>
      <xdr:row>37</xdr:row>
      <xdr:rowOff>10113</xdr:rowOff>
    </xdr:to>
    <xdr:sp macro="" textlink="">
      <xdr:nvSpPr>
        <xdr:cNvPr id="313" name="楕円 312"/>
        <xdr:cNvSpPr/>
      </xdr:nvSpPr>
      <xdr:spPr>
        <a:xfrm>
          <a:off x="6921500" y="62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26640</xdr:rowOff>
    </xdr:from>
    <xdr:ext cx="534377" cy="259045"/>
    <xdr:sp macro="" textlink="">
      <xdr:nvSpPr>
        <xdr:cNvPr id="314" name="テキスト ボックス 313"/>
        <xdr:cNvSpPr txBox="1"/>
      </xdr:nvSpPr>
      <xdr:spPr>
        <a:xfrm>
          <a:off x="6705111" y="60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4423</xdr:rowOff>
    </xdr:from>
    <xdr:to>
      <xdr:col>55</xdr:col>
      <xdr:colOff>0</xdr:colOff>
      <xdr:row>55</xdr:row>
      <xdr:rowOff>28208</xdr:rowOff>
    </xdr:to>
    <xdr:cxnSp macro="">
      <xdr:nvCxnSpPr>
        <xdr:cNvPr id="345" name="直線コネクタ 344"/>
        <xdr:cNvCxnSpPr/>
      </xdr:nvCxnSpPr>
      <xdr:spPr>
        <a:xfrm flipV="1">
          <a:off x="9639300" y="9091273"/>
          <a:ext cx="838200" cy="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128233</xdr:rowOff>
    </xdr:from>
    <xdr:ext cx="534377" cy="259045"/>
    <xdr:sp macro="" textlink="">
      <xdr:nvSpPr>
        <xdr:cNvPr id="346" name="普通建設事業費平均値テキスト"/>
        <xdr:cNvSpPr txBox="1"/>
      </xdr:nvSpPr>
      <xdr:spPr>
        <a:xfrm>
          <a:off x="10528300" y="9557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28208</xdr:rowOff>
    </xdr:from>
    <xdr:to>
      <xdr:col>50</xdr:col>
      <xdr:colOff>114300</xdr:colOff>
      <xdr:row>56</xdr:row>
      <xdr:rowOff>15756</xdr:rowOff>
    </xdr:to>
    <xdr:cxnSp macro="">
      <xdr:nvCxnSpPr>
        <xdr:cNvPr id="348" name="直線コネクタ 347"/>
        <xdr:cNvCxnSpPr/>
      </xdr:nvCxnSpPr>
      <xdr:spPr>
        <a:xfrm flipV="1">
          <a:off x="8750300" y="9457958"/>
          <a:ext cx="8890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15756</xdr:rowOff>
    </xdr:from>
    <xdr:to>
      <xdr:col>45</xdr:col>
      <xdr:colOff>177800</xdr:colOff>
      <xdr:row>57</xdr:row>
      <xdr:rowOff>74484</xdr:rowOff>
    </xdr:to>
    <xdr:cxnSp macro="">
      <xdr:nvCxnSpPr>
        <xdr:cNvPr id="351" name="直線コネクタ 350"/>
        <xdr:cNvCxnSpPr/>
      </xdr:nvCxnSpPr>
      <xdr:spPr>
        <a:xfrm flipV="1">
          <a:off x="7861300" y="9616956"/>
          <a:ext cx="889000" cy="23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21252</xdr:rowOff>
    </xdr:from>
    <xdr:to>
      <xdr:col>41</xdr:col>
      <xdr:colOff>50800</xdr:colOff>
      <xdr:row>57</xdr:row>
      <xdr:rowOff>74484</xdr:rowOff>
    </xdr:to>
    <xdr:cxnSp macro="">
      <xdr:nvCxnSpPr>
        <xdr:cNvPr id="354" name="直線コネクタ 353"/>
        <xdr:cNvCxnSpPr/>
      </xdr:nvCxnSpPr>
      <xdr:spPr>
        <a:xfrm>
          <a:off x="6972300" y="9622452"/>
          <a:ext cx="889000" cy="2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75274</xdr:rowOff>
    </xdr:from>
    <xdr:ext cx="534377" cy="259045"/>
    <xdr:sp macro="" textlink="">
      <xdr:nvSpPr>
        <xdr:cNvPr id="358" name="テキスト ボックス 357"/>
        <xdr:cNvSpPr txBox="1"/>
      </xdr:nvSpPr>
      <xdr:spPr>
        <a:xfrm>
          <a:off x="6705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125073</xdr:rowOff>
    </xdr:from>
    <xdr:to>
      <xdr:col>55</xdr:col>
      <xdr:colOff>50800</xdr:colOff>
      <xdr:row>53</xdr:row>
      <xdr:rowOff>55223</xdr:rowOff>
    </xdr:to>
    <xdr:sp macro="" textlink="">
      <xdr:nvSpPr>
        <xdr:cNvPr id="364" name="楕円 363"/>
        <xdr:cNvSpPr/>
      </xdr:nvSpPr>
      <xdr:spPr>
        <a:xfrm>
          <a:off x="10426700" y="90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147950</xdr:rowOff>
    </xdr:from>
    <xdr:ext cx="599010" cy="259045"/>
    <xdr:sp macro="" textlink="">
      <xdr:nvSpPr>
        <xdr:cNvPr id="365" name="普通建設事業費該当値テキスト"/>
        <xdr:cNvSpPr txBox="1"/>
      </xdr:nvSpPr>
      <xdr:spPr>
        <a:xfrm>
          <a:off x="10528300" y="889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148858</xdr:rowOff>
    </xdr:from>
    <xdr:to>
      <xdr:col>50</xdr:col>
      <xdr:colOff>165100</xdr:colOff>
      <xdr:row>55</xdr:row>
      <xdr:rowOff>79008</xdr:rowOff>
    </xdr:to>
    <xdr:sp macro="" textlink="">
      <xdr:nvSpPr>
        <xdr:cNvPr id="366" name="楕円 365"/>
        <xdr:cNvSpPr/>
      </xdr:nvSpPr>
      <xdr:spPr>
        <a:xfrm>
          <a:off x="95885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95535</xdr:rowOff>
    </xdr:from>
    <xdr:ext cx="534377" cy="259045"/>
    <xdr:sp macro="" textlink="">
      <xdr:nvSpPr>
        <xdr:cNvPr id="367" name="テキスト ボックス 366"/>
        <xdr:cNvSpPr txBox="1"/>
      </xdr:nvSpPr>
      <xdr:spPr>
        <a:xfrm>
          <a:off x="9372111" y="91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136406</xdr:rowOff>
    </xdr:from>
    <xdr:to>
      <xdr:col>46</xdr:col>
      <xdr:colOff>38100</xdr:colOff>
      <xdr:row>56</xdr:row>
      <xdr:rowOff>66556</xdr:rowOff>
    </xdr:to>
    <xdr:sp macro="" textlink="">
      <xdr:nvSpPr>
        <xdr:cNvPr id="368" name="楕円 367"/>
        <xdr:cNvSpPr/>
      </xdr:nvSpPr>
      <xdr:spPr>
        <a:xfrm>
          <a:off x="8699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57683</xdr:rowOff>
    </xdr:from>
    <xdr:ext cx="534377" cy="259045"/>
    <xdr:sp macro="" textlink="">
      <xdr:nvSpPr>
        <xdr:cNvPr id="369" name="テキスト ボックス 368"/>
        <xdr:cNvSpPr txBox="1"/>
      </xdr:nvSpPr>
      <xdr:spPr>
        <a:xfrm>
          <a:off x="8483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23684</xdr:rowOff>
    </xdr:from>
    <xdr:to>
      <xdr:col>41</xdr:col>
      <xdr:colOff>101600</xdr:colOff>
      <xdr:row>57</xdr:row>
      <xdr:rowOff>125284</xdr:rowOff>
    </xdr:to>
    <xdr:sp macro="" textlink="">
      <xdr:nvSpPr>
        <xdr:cNvPr id="370" name="楕円 369"/>
        <xdr:cNvSpPr/>
      </xdr:nvSpPr>
      <xdr:spPr>
        <a:xfrm>
          <a:off x="78105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116411</xdr:rowOff>
    </xdr:from>
    <xdr:ext cx="534377" cy="259045"/>
    <xdr:sp macro="" textlink="">
      <xdr:nvSpPr>
        <xdr:cNvPr id="371" name="テキスト ボックス 370"/>
        <xdr:cNvSpPr txBox="1"/>
      </xdr:nvSpPr>
      <xdr:spPr>
        <a:xfrm>
          <a:off x="7594111" y="98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141902</xdr:rowOff>
    </xdr:from>
    <xdr:to>
      <xdr:col>36</xdr:col>
      <xdr:colOff>165100</xdr:colOff>
      <xdr:row>56</xdr:row>
      <xdr:rowOff>72052</xdr:rowOff>
    </xdr:to>
    <xdr:sp macro="" textlink="">
      <xdr:nvSpPr>
        <xdr:cNvPr id="372" name="楕円 371"/>
        <xdr:cNvSpPr/>
      </xdr:nvSpPr>
      <xdr:spPr>
        <a:xfrm>
          <a:off x="6921500" y="95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88579</xdr:rowOff>
    </xdr:from>
    <xdr:ext cx="534377" cy="259045"/>
    <xdr:sp macro="" textlink="">
      <xdr:nvSpPr>
        <xdr:cNvPr id="373" name="テキスト ボックス 372"/>
        <xdr:cNvSpPr txBox="1"/>
      </xdr:nvSpPr>
      <xdr:spPr>
        <a:xfrm>
          <a:off x="6705111" y="93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146863</xdr:rowOff>
    </xdr:from>
    <xdr:to>
      <xdr:col>55</xdr:col>
      <xdr:colOff>0</xdr:colOff>
      <xdr:row>75</xdr:row>
      <xdr:rowOff>90303</xdr:rowOff>
    </xdr:to>
    <xdr:cxnSp macro="">
      <xdr:nvCxnSpPr>
        <xdr:cNvPr id="402" name="直線コネクタ 401"/>
        <xdr:cNvCxnSpPr/>
      </xdr:nvCxnSpPr>
      <xdr:spPr>
        <a:xfrm flipV="1">
          <a:off x="9639300" y="12148363"/>
          <a:ext cx="838200" cy="80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31684</xdr:rowOff>
    </xdr:from>
    <xdr:ext cx="534377" cy="259045"/>
    <xdr:sp macro="" textlink="">
      <xdr:nvSpPr>
        <xdr:cNvPr id="403" name="普通建設事業費 （ うち新規整備　）平均値テキスト"/>
        <xdr:cNvSpPr txBox="1"/>
      </xdr:nvSpPr>
      <xdr:spPr>
        <a:xfrm>
          <a:off x="10528300" y="1323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18828</xdr:rowOff>
    </xdr:from>
    <xdr:to>
      <xdr:col>50</xdr:col>
      <xdr:colOff>114300</xdr:colOff>
      <xdr:row>75</xdr:row>
      <xdr:rowOff>90303</xdr:rowOff>
    </xdr:to>
    <xdr:cxnSp macro="">
      <xdr:nvCxnSpPr>
        <xdr:cNvPr id="405" name="直線コネクタ 404"/>
        <xdr:cNvCxnSpPr/>
      </xdr:nvCxnSpPr>
      <xdr:spPr>
        <a:xfrm>
          <a:off x="8750300" y="12706128"/>
          <a:ext cx="889000" cy="2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18828</xdr:rowOff>
    </xdr:from>
    <xdr:to>
      <xdr:col>45</xdr:col>
      <xdr:colOff>177800</xdr:colOff>
      <xdr:row>76</xdr:row>
      <xdr:rowOff>96989</xdr:rowOff>
    </xdr:to>
    <xdr:cxnSp macro="">
      <xdr:nvCxnSpPr>
        <xdr:cNvPr id="408" name="直線コネクタ 407"/>
        <xdr:cNvCxnSpPr/>
      </xdr:nvCxnSpPr>
      <xdr:spPr>
        <a:xfrm flipV="1">
          <a:off x="7861300" y="12706128"/>
          <a:ext cx="889000" cy="42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96063</xdr:rowOff>
    </xdr:from>
    <xdr:to>
      <xdr:col>55</xdr:col>
      <xdr:colOff>50800</xdr:colOff>
      <xdr:row>71</xdr:row>
      <xdr:rowOff>26213</xdr:rowOff>
    </xdr:to>
    <xdr:sp macro="" textlink="">
      <xdr:nvSpPr>
        <xdr:cNvPr id="418" name="楕円 417"/>
        <xdr:cNvSpPr/>
      </xdr:nvSpPr>
      <xdr:spPr>
        <a:xfrm>
          <a:off x="10426700" y="120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49090</xdr:rowOff>
    </xdr:from>
    <xdr:ext cx="534377" cy="259045"/>
    <xdr:sp macro="" textlink="">
      <xdr:nvSpPr>
        <xdr:cNvPr id="419" name="普通建設事業費 （ うち新規整備　）該当値テキスト"/>
        <xdr:cNvSpPr txBox="1"/>
      </xdr:nvSpPr>
      <xdr:spPr>
        <a:xfrm>
          <a:off x="10528300" y="120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39503</xdr:rowOff>
    </xdr:from>
    <xdr:to>
      <xdr:col>50</xdr:col>
      <xdr:colOff>165100</xdr:colOff>
      <xdr:row>75</xdr:row>
      <xdr:rowOff>141103</xdr:rowOff>
    </xdr:to>
    <xdr:sp macro="" textlink="">
      <xdr:nvSpPr>
        <xdr:cNvPr id="420" name="楕円 419"/>
        <xdr:cNvSpPr/>
      </xdr:nvSpPr>
      <xdr:spPr>
        <a:xfrm>
          <a:off x="9588500" y="128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157630</xdr:rowOff>
    </xdr:from>
    <xdr:ext cx="534377" cy="259045"/>
    <xdr:sp macro="" textlink="">
      <xdr:nvSpPr>
        <xdr:cNvPr id="421" name="テキスト ボックス 420"/>
        <xdr:cNvSpPr txBox="1"/>
      </xdr:nvSpPr>
      <xdr:spPr>
        <a:xfrm>
          <a:off x="9372111" y="126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139478</xdr:rowOff>
    </xdr:from>
    <xdr:to>
      <xdr:col>46</xdr:col>
      <xdr:colOff>38100</xdr:colOff>
      <xdr:row>74</xdr:row>
      <xdr:rowOff>69628</xdr:rowOff>
    </xdr:to>
    <xdr:sp macro="" textlink="">
      <xdr:nvSpPr>
        <xdr:cNvPr id="422" name="楕円 421"/>
        <xdr:cNvSpPr/>
      </xdr:nvSpPr>
      <xdr:spPr>
        <a:xfrm>
          <a:off x="8699500" y="126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86155</xdr:rowOff>
    </xdr:from>
    <xdr:ext cx="534377" cy="259045"/>
    <xdr:sp macro="" textlink="">
      <xdr:nvSpPr>
        <xdr:cNvPr id="423" name="テキスト ボックス 422"/>
        <xdr:cNvSpPr txBox="1"/>
      </xdr:nvSpPr>
      <xdr:spPr>
        <a:xfrm>
          <a:off x="8483111" y="12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46189</xdr:rowOff>
    </xdr:from>
    <xdr:to>
      <xdr:col>41</xdr:col>
      <xdr:colOff>101600</xdr:colOff>
      <xdr:row>76</xdr:row>
      <xdr:rowOff>147789</xdr:rowOff>
    </xdr:to>
    <xdr:sp macro="" textlink="">
      <xdr:nvSpPr>
        <xdr:cNvPr id="424" name="楕円 423"/>
        <xdr:cNvSpPr/>
      </xdr:nvSpPr>
      <xdr:spPr>
        <a:xfrm>
          <a:off x="7810500" y="130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164317</xdr:rowOff>
    </xdr:from>
    <xdr:ext cx="534377" cy="259045"/>
    <xdr:sp macro="" textlink="">
      <xdr:nvSpPr>
        <xdr:cNvPr id="425" name="テキスト ボックス 424"/>
        <xdr:cNvSpPr txBox="1"/>
      </xdr:nvSpPr>
      <xdr:spPr>
        <a:xfrm>
          <a:off x="7594111" y="128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3797</xdr:rowOff>
    </xdr:from>
    <xdr:to>
      <xdr:col>55</xdr:col>
      <xdr:colOff>0</xdr:colOff>
      <xdr:row>96</xdr:row>
      <xdr:rowOff>158635</xdr:rowOff>
    </xdr:to>
    <xdr:cxnSp macro="">
      <xdr:nvCxnSpPr>
        <xdr:cNvPr id="454" name="直線コネクタ 453"/>
        <xdr:cNvCxnSpPr/>
      </xdr:nvCxnSpPr>
      <xdr:spPr>
        <a:xfrm>
          <a:off x="9639300" y="16462997"/>
          <a:ext cx="8382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3797</xdr:rowOff>
    </xdr:from>
    <xdr:to>
      <xdr:col>50</xdr:col>
      <xdr:colOff>114300</xdr:colOff>
      <xdr:row>98</xdr:row>
      <xdr:rowOff>147892</xdr:rowOff>
    </xdr:to>
    <xdr:cxnSp macro="">
      <xdr:nvCxnSpPr>
        <xdr:cNvPr id="457" name="直線コネクタ 456"/>
        <xdr:cNvCxnSpPr/>
      </xdr:nvCxnSpPr>
      <xdr:spPr>
        <a:xfrm flipV="1">
          <a:off x="8750300" y="16462997"/>
          <a:ext cx="889000" cy="4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59" name="テキスト ボックス 458"/>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121659</xdr:rowOff>
    </xdr:from>
    <xdr:to>
      <xdr:col>45</xdr:col>
      <xdr:colOff>177800</xdr:colOff>
      <xdr:row>98</xdr:row>
      <xdr:rowOff>147892</xdr:rowOff>
    </xdr:to>
    <xdr:cxnSp macro="">
      <xdr:nvCxnSpPr>
        <xdr:cNvPr id="460" name="直線コネクタ 459"/>
        <xdr:cNvCxnSpPr/>
      </xdr:nvCxnSpPr>
      <xdr:spPr>
        <a:xfrm>
          <a:off x="7861300" y="16923759"/>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107835</xdr:rowOff>
    </xdr:from>
    <xdr:to>
      <xdr:col>55</xdr:col>
      <xdr:colOff>50800</xdr:colOff>
      <xdr:row>97</xdr:row>
      <xdr:rowOff>37985</xdr:rowOff>
    </xdr:to>
    <xdr:sp macro="" textlink="">
      <xdr:nvSpPr>
        <xdr:cNvPr id="470" name="楕円 469"/>
        <xdr:cNvSpPr/>
      </xdr:nvSpPr>
      <xdr:spPr>
        <a:xfrm>
          <a:off x="10426700" y="165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86262</xdr:rowOff>
    </xdr:from>
    <xdr:ext cx="534377" cy="259045"/>
    <xdr:sp macro="" textlink="">
      <xdr:nvSpPr>
        <xdr:cNvPr id="471" name="普通建設事業費 （ うち更新整備　）該当値テキスト"/>
        <xdr:cNvSpPr txBox="1"/>
      </xdr:nvSpPr>
      <xdr:spPr>
        <a:xfrm>
          <a:off x="10528300" y="165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124447</xdr:rowOff>
    </xdr:from>
    <xdr:to>
      <xdr:col>50</xdr:col>
      <xdr:colOff>165100</xdr:colOff>
      <xdr:row>96</xdr:row>
      <xdr:rowOff>54597</xdr:rowOff>
    </xdr:to>
    <xdr:sp macro="" textlink="">
      <xdr:nvSpPr>
        <xdr:cNvPr id="472" name="楕円 471"/>
        <xdr:cNvSpPr/>
      </xdr:nvSpPr>
      <xdr:spPr>
        <a:xfrm>
          <a:off x="9588500" y="16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71124</xdr:rowOff>
    </xdr:from>
    <xdr:ext cx="534377" cy="259045"/>
    <xdr:sp macro="" textlink="">
      <xdr:nvSpPr>
        <xdr:cNvPr id="473" name="テキスト ボックス 472"/>
        <xdr:cNvSpPr txBox="1"/>
      </xdr:nvSpPr>
      <xdr:spPr>
        <a:xfrm>
          <a:off x="9372111" y="161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97092</xdr:rowOff>
    </xdr:from>
    <xdr:to>
      <xdr:col>46</xdr:col>
      <xdr:colOff>38100</xdr:colOff>
      <xdr:row>99</xdr:row>
      <xdr:rowOff>27242</xdr:rowOff>
    </xdr:to>
    <xdr:sp macro="" textlink="">
      <xdr:nvSpPr>
        <xdr:cNvPr id="474" name="楕円 473"/>
        <xdr:cNvSpPr/>
      </xdr:nvSpPr>
      <xdr:spPr>
        <a:xfrm>
          <a:off x="8699500" y="168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18369</xdr:rowOff>
    </xdr:from>
    <xdr:ext cx="469744" cy="259045"/>
    <xdr:sp macro="" textlink="">
      <xdr:nvSpPr>
        <xdr:cNvPr id="475" name="テキスト ボックス 474"/>
        <xdr:cNvSpPr txBox="1"/>
      </xdr:nvSpPr>
      <xdr:spPr>
        <a:xfrm>
          <a:off x="8515428" y="1699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70859</xdr:rowOff>
    </xdr:from>
    <xdr:to>
      <xdr:col>41</xdr:col>
      <xdr:colOff>101600</xdr:colOff>
      <xdr:row>99</xdr:row>
      <xdr:rowOff>1009</xdr:rowOff>
    </xdr:to>
    <xdr:sp macro="" textlink="">
      <xdr:nvSpPr>
        <xdr:cNvPr id="476" name="楕円 475"/>
        <xdr:cNvSpPr/>
      </xdr:nvSpPr>
      <xdr:spPr>
        <a:xfrm>
          <a:off x="7810500" y="168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163586</xdr:rowOff>
    </xdr:from>
    <xdr:ext cx="469744" cy="259045"/>
    <xdr:sp macro="" textlink="">
      <xdr:nvSpPr>
        <xdr:cNvPr id="477" name="テキスト ボックス 476"/>
        <xdr:cNvSpPr txBox="1"/>
      </xdr:nvSpPr>
      <xdr:spPr>
        <a:xfrm>
          <a:off x="7626428" y="1696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24485</xdr:rowOff>
    </xdr:from>
    <xdr:to>
      <xdr:col>85</xdr:col>
      <xdr:colOff>127000</xdr:colOff>
      <xdr:row>39</xdr:row>
      <xdr:rowOff>42202</xdr:rowOff>
    </xdr:to>
    <xdr:cxnSp macro="">
      <xdr:nvCxnSpPr>
        <xdr:cNvPr id="506" name="直線コネクタ 505"/>
        <xdr:cNvCxnSpPr/>
      </xdr:nvCxnSpPr>
      <xdr:spPr>
        <a:xfrm>
          <a:off x="15481300" y="6711035"/>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24485</xdr:rowOff>
    </xdr:from>
    <xdr:to>
      <xdr:col>81</xdr:col>
      <xdr:colOff>50800</xdr:colOff>
      <xdr:row>39</xdr:row>
      <xdr:rowOff>42659</xdr:rowOff>
    </xdr:to>
    <xdr:cxnSp macro="">
      <xdr:nvCxnSpPr>
        <xdr:cNvPr id="509" name="直線コネクタ 508"/>
        <xdr:cNvCxnSpPr/>
      </xdr:nvCxnSpPr>
      <xdr:spPr>
        <a:xfrm flipV="1">
          <a:off x="14592300" y="671103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42659</xdr:rowOff>
    </xdr:from>
    <xdr:to>
      <xdr:col>76</xdr:col>
      <xdr:colOff>114300</xdr:colOff>
      <xdr:row>39</xdr:row>
      <xdr:rowOff>44450</xdr:rowOff>
    </xdr:to>
    <xdr:cxnSp macro="">
      <xdr:nvCxnSpPr>
        <xdr:cNvPr id="512" name="直線コネクタ 511"/>
        <xdr:cNvCxnSpPr/>
      </xdr:nvCxnSpPr>
      <xdr:spPr>
        <a:xfrm flipV="1">
          <a:off x="13703300" y="6729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32563</xdr:rowOff>
    </xdr:from>
    <xdr:to>
      <xdr:col>71</xdr:col>
      <xdr:colOff>177800</xdr:colOff>
      <xdr:row>39</xdr:row>
      <xdr:rowOff>44450</xdr:rowOff>
    </xdr:to>
    <xdr:cxnSp macro="">
      <xdr:nvCxnSpPr>
        <xdr:cNvPr id="515" name="直線コネクタ 514"/>
        <xdr:cNvCxnSpPr/>
      </xdr:nvCxnSpPr>
      <xdr:spPr>
        <a:xfrm>
          <a:off x="12814300" y="67191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162852</xdr:rowOff>
    </xdr:from>
    <xdr:to>
      <xdr:col>85</xdr:col>
      <xdr:colOff>177800</xdr:colOff>
      <xdr:row>39</xdr:row>
      <xdr:rowOff>93002</xdr:rowOff>
    </xdr:to>
    <xdr:sp macro="" textlink="">
      <xdr:nvSpPr>
        <xdr:cNvPr id="525" name="楕円 524"/>
        <xdr:cNvSpPr/>
      </xdr:nvSpPr>
      <xdr:spPr>
        <a:xfrm>
          <a:off x="162687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77779</xdr:rowOff>
    </xdr:from>
    <xdr:ext cx="313932" cy="259045"/>
    <xdr:sp macro="" textlink="">
      <xdr:nvSpPr>
        <xdr:cNvPr id="526" name="災害復旧事業費該当値テキスト"/>
        <xdr:cNvSpPr txBox="1"/>
      </xdr:nvSpPr>
      <xdr:spPr>
        <a:xfrm>
          <a:off x="16370300" y="6592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145135</xdr:rowOff>
    </xdr:from>
    <xdr:to>
      <xdr:col>81</xdr:col>
      <xdr:colOff>101600</xdr:colOff>
      <xdr:row>39</xdr:row>
      <xdr:rowOff>75285</xdr:rowOff>
    </xdr:to>
    <xdr:sp macro="" textlink="">
      <xdr:nvSpPr>
        <xdr:cNvPr id="527" name="楕円 526"/>
        <xdr:cNvSpPr/>
      </xdr:nvSpPr>
      <xdr:spPr>
        <a:xfrm>
          <a:off x="15430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66412</xdr:rowOff>
    </xdr:from>
    <xdr:ext cx="378565" cy="259045"/>
    <xdr:sp macro="" textlink="">
      <xdr:nvSpPr>
        <xdr:cNvPr id="528" name="テキスト ボックス 527"/>
        <xdr:cNvSpPr txBox="1"/>
      </xdr:nvSpPr>
      <xdr:spPr>
        <a:xfrm>
          <a:off x="15292017" y="6752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163309</xdr:rowOff>
    </xdr:from>
    <xdr:to>
      <xdr:col>76</xdr:col>
      <xdr:colOff>165100</xdr:colOff>
      <xdr:row>39</xdr:row>
      <xdr:rowOff>93459</xdr:rowOff>
    </xdr:to>
    <xdr:sp macro="" textlink="">
      <xdr:nvSpPr>
        <xdr:cNvPr id="529" name="楕円 528"/>
        <xdr:cNvSpPr/>
      </xdr:nvSpPr>
      <xdr:spPr>
        <a:xfrm>
          <a:off x="14541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84586</xdr:rowOff>
    </xdr:from>
    <xdr:ext cx="313932" cy="259045"/>
    <xdr:sp macro="" textlink="">
      <xdr:nvSpPr>
        <xdr:cNvPr id="530" name="テキスト ボックス 529"/>
        <xdr:cNvSpPr txBox="1"/>
      </xdr:nvSpPr>
      <xdr:spPr>
        <a:xfrm>
          <a:off x="14435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153213</xdr:rowOff>
    </xdr:from>
    <xdr:to>
      <xdr:col>67</xdr:col>
      <xdr:colOff>101600</xdr:colOff>
      <xdr:row>39</xdr:row>
      <xdr:rowOff>83363</xdr:rowOff>
    </xdr:to>
    <xdr:sp macro="" textlink="">
      <xdr:nvSpPr>
        <xdr:cNvPr id="533" name="楕円 532"/>
        <xdr:cNvSpPr/>
      </xdr:nvSpPr>
      <xdr:spPr>
        <a:xfrm>
          <a:off x="12763500" y="66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74490</xdr:rowOff>
    </xdr:from>
    <xdr:ext cx="378565" cy="259045"/>
    <xdr:sp macro="" textlink="">
      <xdr:nvSpPr>
        <xdr:cNvPr id="534" name="テキスト ボックス 533"/>
        <xdr:cNvSpPr txBox="1"/>
      </xdr:nvSpPr>
      <xdr:spPr>
        <a:xfrm>
          <a:off x="12625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8924</xdr:rowOff>
    </xdr:from>
    <xdr:to>
      <xdr:col>85</xdr:col>
      <xdr:colOff>127000</xdr:colOff>
      <xdr:row>75</xdr:row>
      <xdr:rowOff>99009</xdr:rowOff>
    </xdr:to>
    <xdr:cxnSp macro="">
      <xdr:nvCxnSpPr>
        <xdr:cNvPr id="614" name="直線コネクタ 613"/>
        <xdr:cNvCxnSpPr/>
      </xdr:nvCxnSpPr>
      <xdr:spPr>
        <a:xfrm>
          <a:off x="15481300" y="12867674"/>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5"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139063</xdr:rowOff>
    </xdr:from>
    <xdr:to>
      <xdr:col>81</xdr:col>
      <xdr:colOff>50800</xdr:colOff>
      <xdr:row>75</xdr:row>
      <xdr:rowOff>8924</xdr:rowOff>
    </xdr:to>
    <xdr:cxnSp macro="">
      <xdr:nvCxnSpPr>
        <xdr:cNvPr id="617" name="直線コネクタ 616"/>
        <xdr:cNvCxnSpPr/>
      </xdr:nvCxnSpPr>
      <xdr:spPr>
        <a:xfrm>
          <a:off x="14592300" y="1282636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19" name="テキスト ボックス 618"/>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123959</xdr:rowOff>
    </xdr:from>
    <xdr:to>
      <xdr:col>76</xdr:col>
      <xdr:colOff>114300</xdr:colOff>
      <xdr:row>74</xdr:row>
      <xdr:rowOff>139063</xdr:rowOff>
    </xdr:to>
    <xdr:cxnSp macro="">
      <xdr:nvCxnSpPr>
        <xdr:cNvPr id="620" name="直線コネクタ 619"/>
        <xdr:cNvCxnSpPr/>
      </xdr:nvCxnSpPr>
      <xdr:spPr>
        <a:xfrm>
          <a:off x="13703300" y="12811259"/>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2" name="テキスト ボックス 621"/>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109639</xdr:rowOff>
    </xdr:from>
    <xdr:to>
      <xdr:col>71</xdr:col>
      <xdr:colOff>177800</xdr:colOff>
      <xdr:row>74</xdr:row>
      <xdr:rowOff>123959</xdr:rowOff>
    </xdr:to>
    <xdr:cxnSp macro="">
      <xdr:nvCxnSpPr>
        <xdr:cNvPr id="623" name="直線コネクタ 622"/>
        <xdr:cNvCxnSpPr/>
      </xdr:nvCxnSpPr>
      <xdr:spPr>
        <a:xfrm>
          <a:off x="12814300" y="1279693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25" name="テキスト ボックス 624"/>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27" name="テキスト ボックス 626"/>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48209</xdr:rowOff>
    </xdr:from>
    <xdr:to>
      <xdr:col>85</xdr:col>
      <xdr:colOff>177800</xdr:colOff>
      <xdr:row>75</xdr:row>
      <xdr:rowOff>149809</xdr:rowOff>
    </xdr:to>
    <xdr:sp macro="" textlink="">
      <xdr:nvSpPr>
        <xdr:cNvPr id="633" name="楕円 632"/>
        <xdr:cNvSpPr/>
      </xdr:nvSpPr>
      <xdr:spPr>
        <a:xfrm>
          <a:off x="162687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71086</xdr:rowOff>
    </xdr:from>
    <xdr:ext cx="534377" cy="259045"/>
    <xdr:sp macro="" textlink="">
      <xdr:nvSpPr>
        <xdr:cNvPr id="634" name="公債費該当値テキスト"/>
        <xdr:cNvSpPr txBox="1"/>
      </xdr:nvSpPr>
      <xdr:spPr>
        <a:xfrm>
          <a:off x="16370300" y="127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129574</xdr:rowOff>
    </xdr:from>
    <xdr:to>
      <xdr:col>81</xdr:col>
      <xdr:colOff>101600</xdr:colOff>
      <xdr:row>75</xdr:row>
      <xdr:rowOff>59724</xdr:rowOff>
    </xdr:to>
    <xdr:sp macro="" textlink="">
      <xdr:nvSpPr>
        <xdr:cNvPr id="635" name="楕円 634"/>
        <xdr:cNvSpPr/>
      </xdr:nvSpPr>
      <xdr:spPr>
        <a:xfrm>
          <a:off x="15430500" y="128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76251</xdr:rowOff>
    </xdr:from>
    <xdr:ext cx="534377" cy="259045"/>
    <xdr:sp macro="" textlink="">
      <xdr:nvSpPr>
        <xdr:cNvPr id="636" name="テキスト ボックス 635"/>
        <xdr:cNvSpPr txBox="1"/>
      </xdr:nvSpPr>
      <xdr:spPr>
        <a:xfrm>
          <a:off x="15214111" y="125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88263</xdr:rowOff>
    </xdr:from>
    <xdr:to>
      <xdr:col>76</xdr:col>
      <xdr:colOff>165100</xdr:colOff>
      <xdr:row>75</xdr:row>
      <xdr:rowOff>18413</xdr:rowOff>
    </xdr:to>
    <xdr:sp macro="" textlink="">
      <xdr:nvSpPr>
        <xdr:cNvPr id="637" name="楕円 636"/>
        <xdr:cNvSpPr/>
      </xdr:nvSpPr>
      <xdr:spPr>
        <a:xfrm>
          <a:off x="14541500" y="127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34940</xdr:rowOff>
    </xdr:from>
    <xdr:ext cx="534377" cy="259045"/>
    <xdr:sp macro="" textlink="">
      <xdr:nvSpPr>
        <xdr:cNvPr id="638" name="テキスト ボックス 637"/>
        <xdr:cNvSpPr txBox="1"/>
      </xdr:nvSpPr>
      <xdr:spPr>
        <a:xfrm>
          <a:off x="14325111" y="125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73159</xdr:rowOff>
    </xdr:from>
    <xdr:to>
      <xdr:col>72</xdr:col>
      <xdr:colOff>38100</xdr:colOff>
      <xdr:row>75</xdr:row>
      <xdr:rowOff>3309</xdr:rowOff>
    </xdr:to>
    <xdr:sp macro="" textlink="">
      <xdr:nvSpPr>
        <xdr:cNvPr id="639" name="楕円 638"/>
        <xdr:cNvSpPr/>
      </xdr:nvSpPr>
      <xdr:spPr>
        <a:xfrm>
          <a:off x="13652500" y="12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19836</xdr:rowOff>
    </xdr:from>
    <xdr:ext cx="534377" cy="259045"/>
    <xdr:sp macro="" textlink="">
      <xdr:nvSpPr>
        <xdr:cNvPr id="640" name="テキスト ボックス 639"/>
        <xdr:cNvSpPr txBox="1"/>
      </xdr:nvSpPr>
      <xdr:spPr>
        <a:xfrm>
          <a:off x="13436111" y="12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58839</xdr:rowOff>
    </xdr:from>
    <xdr:to>
      <xdr:col>67</xdr:col>
      <xdr:colOff>101600</xdr:colOff>
      <xdr:row>74</xdr:row>
      <xdr:rowOff>160439</xdr:rowOff>
    </xdr:to>
    <xdr:sp macro="" textlink="">
      <xdr:nvSpPr>
        <xdr:cNvPr id="641" name="楕円 640"/>
        <xdr:cNvSpPr/>
      </xdr:nvSpPr>
      <xdr:spPr>
        <a:xfrm>
          <a:off x="12763500" y="12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5516</xdr:rowOff>
    </xdr:from>
    <xdr:ext cx="534377" cy="259045"/>
    <xdr:sp macro="" textlink="">
      <xdr:nvSpPr>
        <xdr:cNvPr id="642" name="テキスト ボックス 641"/>
        <xdr:cNvSpPr txBox="1"/>
      </xdr:nvSpPr>
      <xdr:spPr>
        <a:xfrm>
          <a:off x="12547111" y="125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148436</xdr:rowOff>
    </xdr:from>
    <xdr:to>
      <xdr:col>85</xdr:col>
      <xdr:colOff>127000</xdr:colOff>
      <xdr:row>98</xdr:row>
      <xdr:rowOff>159964</xdr:rowOff>
    </xdr:to>
    <xdr:cxnSp macro="">
      <xdr:nvCxnSpPr>
        <xdr:cNvPr id="673" name="直線コネクタ 672"/>
        <xdr:cNvCxnSpPr/>
      </xdr:nvCxnSpPr>
      <xdr:spPr>
        <a:xfrm flipV="1">
          <a:off x="15481300" y="16950536"/>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141382</xdr:rowOff>
    </xdr:from>
    <xdr:to>
      <xdr:col>81</xdr:col>
      <xdr:colOff>50800</xdr:colOff>
      <xdr:row>98</xdr:row>
      <xdr:rowOff>159964</xdr:rowOff>
    </xdr:to>
    <xdr:cxnSp macro="">
      <xdr:nvCxnSpPr>
        <xdr:cNvPr id="676" name="直線コネクタ 675"/>
        <xdr:cNvCxnSpPr/>
      </xdr:nvCxnSpPr>
      <xdr:spPr>
        <a:xfrm>
          <a:off x="14592300" y="16943482"/>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25155</xdr:rowOff>
    </xdr:from>
    <xdr:to>
      <xdr:col>76</xdr:col>
      <xdr:colOff>114300</xdr:colOff>
      <xdr:row>98</xdr:row>
      <xdr:rowOff>141382</xdr:rowOff>
    </xdr:to>
    <xdr:cxnSp macro="">
      <xdr:nvCxnSpPr>
        <xdr:cNvPr id="679" name="直線コネクタ 678"/>
        <xdr:cNvCxnSpPr/>
      </xdr:nvCxnSpPr>
      <xdr:spPr>
        <a:xfrm>
          <a:off x="13703300" y="16827255"/>
          <a:ext cx="889000" cy="1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25155</xdr:rowOff>
    </xdr:from>
    <xdr:to>
      <xdr:col>71</xdr:col>
      <xdr:colOff>177800</xdr:colOff>
      <xdr:row>98</xdr:row>
      <xdr:rowOff>132189</xdr:rowOff>
    </xdr:to>
    <xdr:cxnSp macro="">
      <xdr:nvCxnSpPr>
        <xdr:cNvPr id="682" name="直線コネクタ 681"/>
        <xdr:cNvCxnSpPr/>
      </xdr:nvCxnSpPr>
      <xdr:spPr>
        <a:xfrm flipV="1">
          <a:off x="12814300" y="16827255"/>
          <a:ext cx="889000" cy="1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97636</xdr:rowOff>
    </xdr:from>
    <xdr:to>
      <xdr:col>85</xdr:col>
      <xdr:colOff>177800</xdr:colOff>
      <xdr:row>99</xdr:row>
      <xdr:rowOff>27786</xdr:rowOff>
    </xdr:to>
    <xdr:sp macro="" textlink="">
      <xdr:nvSpPr>
        <xdr:cNvPr id="692" name="楕円 691"/>
        <xdr:cNvSpPr/>
      </xdr:nvSpPr>
      <xdr:spPr>
        <a:xfrm>
          <a:off x="16268700" y="168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12563</xdr:rowOff>
    </xdr:from>
    <xdr:ext cx="469744" cy="259045"/>
    <xdr:sp macro="" textlink="">
      <xdr:nvSpPr>
        <xdr:cNvPr id="693" name="積立金該当値テキスト"/>
        <xdr:cNvSpPr txBox="1"/>
      </xdr:nvSpPr>
      <xdr:spPr>
        <a:xfrm>
          <a:off x="16370300" y="168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109164</xdr:rowOff>
    </xdr:from>
    <xdr:to>
      <xdr:col>81</xdr:col>
      <xdr:colOff>101600</xdr:colOff>
      <xdr:row>99</xdr:row>
      <xdr:rowOff>39314</xdr:rowOff>
    </xdr:to>
    <xdr:sp macro="" textlink="">
      <xdr:nvSpPr>
        <xdr:cNvPr id="694" name="楕円 693"/>
        <xdr:cNvSpPr/>
      </xdr:nvSpPr>
      <xdr:spPr>
        <a:xfrm>
          <a:off x="15430500" y="169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30441</xdr:rowOff>
    </xdr:from>
    <xdr:ext cx="469744" cy="259045"/>
    <xdr:sp macro="" textlink="">
      <xdr:nvSpPr>
        <xdr:cNvPr id="695" name="テキスト ボックス 694"/>
        <xdr:cNvSpPr txBox="1"/>
      </xdr:nvSpPr>
      <xdr:spPr>
        <a:xfrm>
          <a:off x="15246428" y="170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90582</xdr:rowOff>
    </xdr:from>
    <xdr:to>
      <xdr:col>76</xdr:col>
      <xdr:colOff>165100</xdr:colOff>
      <xdr:row>99</xdr:row>
      <xdr:rowOff>20732</xdr:rowOff>
    </xdr:to>
    <xdr:sp macro="" textlink="">
      <xdr:nvSpPr>
        <xdr:cNvPr id="696" name="楕円 695"/>
        <xdr:cNvSpPr/>
      </xdr:nvSpPr>
      <xdr:spPr>
        <a:xfrm>
          <a:off x="14541500" y="168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11859</xdr:rowOff>
    </xdr:from>
    <xdr:ext cx="469744" cy="259045"/>
    <xdr:sp macro="" textlink="">
      <xdr:nvSpPr>
        <xdr:cNvPr id="697" name="テキスト ボックス 696"/>
        <xdr:cNvSpPr txBox="1"/>
      </xdr:nvSpPr>
      <xdr:spPr>
        <a:xfrm>
          <a:off x="14357428" y="169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145805</xdr:rowOff>
    </xdr:from>
    <xdr:to>
      <xdr:col>72</xdr:col>
      <xdr:colOff>38100</xdr:colOff>
      <xdr:row>98</xdr:row>
      <xdr:rowOff>75955</xdr:rowOff>
    </xdr:to>
    <xdr:sp macro="" textlink="">
      <xdr:nvSpPr>
        <xdr:cNvPr id="698" name="楕円 697"/>
        <xdr:cNvSpPr/>
      </xdr:nvSpPr>
      <xdr:spPr>
        <a:xfrm>
          <a:off x="13652500" y="167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92482</xdr:rowOff>
    </xdr:from>
    <xdr:ext cx="534377" cy="259045"/>
    <xdr:sp macro="" textlink="">
      <xdr:nvSpPr>
        <xdr:cNvPr id="699" name="テキスト ボックス 698"/>
        <xdr:cNvSpPr txBox="1"/>
      </xdr:nvSpPr>
      <xdr:spPr>
        <a:xfrm>
          <a:off x="13436111" y="165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81389</xdr:rowOff>
    </xdr:from>
    <xdr:to>
      <xdr:col>67</xdr:col>
      <xdr:colOff>101600</xdr:colOff>
      <xdr:row>99</xdr:row>
      <xdr:rowOff>11539</xdr:rowOff>
    </xdr:to>
    <xdr:sp macro="" textlink="">
      <xdr:nvSpPr>
        <xdr:cNvPr id="700" name="楕円 699"/>
        <xdr:cNvSpPr/>
      </xdr:nvSpPr>
      <xdr:spPr>
        <a:xfrm>
          <a:off x="12763500" y="168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2666</xdr:rowOff>
    </xdr:from>
    <xdr:ext cx="469744" cy="259045"/>
    <xdr:sp macro="" textlink="">
      <xdr:nvSpPr>
        <xdr:cNvPr id="701" name="テキスト ボックス 700"/>
        <xdr:cNvSpPr txBox="1"/>
      </xdr:nvSpPr>
      <xdr:spPr>
        <a:xfrm>
          <a:off x="12579428" y="169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145567</xdr:rowOff>
    </xdr:from>
    <xdr:to>
      <xdr:col>116</xdr:col>
      <xdr:colOff>63500</xdr:colOff>
      <xdr:row>38</xdr:row>
      <xdr:rowOff>151054</xdr:rowOff>
    </xdr:to>
    <xdr:cxnSp macro="">
      <xdr:nvCxnSpPr>
        <xdr:cNvPr id="730" name="直線コネクタ 729"/>
        <xdr:cNvCxnSpPr/>
      </xdr:nvCxnSpPr>
      <xdr:spPr>
        <a:xfrm>
          <a:off x="21323300" y="666066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145567</xdr:rowOff>
    </xdr:from>
    <xdr:to>
      <xdr:col>111</xdr:col>
      <xdr:colOff>177800</xdr:colOff>
      <xdr:row>38</xdr:row>
      <xdr:rowOff>153339</xdr:rowOff>
    </xdr:to>
    <xdr:cxnSp macro="">
      <xdr:nvCxnSpPr>
        <xdr:cNvPr id="733" name="直線コネクタ 732"/>
        <xdr:cNvCxnSpPr/>
      </xdr:nvCxnSpPr>
      <xdr:spPr>
        <a:xfrm flipV="1">
          <a:off x="20434300" y="666066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153339</xdr:rowOff>
    </xdr:from>
    <xdr:to>
      <xdr:col>107</xdr:col>
      <xdr:colOff>50800</xdr:colOff>
      <xdr:row>38</xdr:row>
      <xdr:rowOff>155092</xdr:rowOff>
    </xdr:to>
    <xdr:cxnSp macro="">
      <xdr:nvCxnSpPr>
        <xdr:cNvPr id="736" name="直線コネクタ 735"/>
        <xdr:cNvCxnSpPr/>
      </xdr:nvCxnSpPr>
      <xdr:spPr>
        <a:xfrm flipV="1">
          <a:off x="19545300" y="666843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26484</xdr:rowOff>
    </xdr:from>
    <xdr:ext cx="378565" cy="259045"/>
    <xdr:sp macro="" textlink="">
      <xdr:nvSpPr>
        <xdr:cNvPr id="738" name="テキスト ボックス 737"/>
        <xdr:cNvSpPr txBox="1"/>
      </xdr:nvSpPr>
      <xdr:spPr>
        <a:xfrm>
          <a:off x="20245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153797</xdr:rowOff>
    </xdr:from>
    <xdr:to>
      <xdr:col>102</xdr:col>
      <xdr:colOff>114300</xdr:colOff>
      <xdr:row>38</xdr:row>
      <xdr:rowOff>155092</xdr:rowOff>
    </xdr:to>
    <xdr:cxnSp macro="">
      <xdr:nvCxnSpPr>
        <xdr:cNvPr id="739" name="直線コネクタ 738"/>
        <xdr:cNvCxnSpPr/>
      </xdr:nvCxnSpPr>
      <xdr:spPr>
        <a:xfrm>
          <a:off x="18656300" y="6668897"/>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41038</xdr:rowOff>
    </xdr:from>
    <xdr:ext cx="378565" cy="259045"/>
    <xdr:sp macro="" textlink="">
      <xdr:nvSpPr>
        <xdr:cNvPr id="741" name="テキスト ボックス 740"/>
        <xdr:cNvSpPr txBox="1"/>
      </xdr:nvSpPr>
      <xdr:spPr>
        <a:xfrm>
          <a:off x="19356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37609</xdr:rowOff>
    </xdr:from>
    <xdr:ext cx="378565" cy="259045"/>
    <xdr:sp macro="" textlink="">
      <xdr:nvSpPr>
        <xdr:cNvPr id="743" name="テキスト ボックス 742"/>
        <xdr:cNvSpPr txBox="1"/>
      </xdr:nvSpPr>
      <xdr:spPr>
        <a:xfrm>
          <a:off x="18467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100254</xdr:rowOff>
    </xdr:from>
    <xdr:to>
      <xdr:col>116</xdr:col>
      <xdr:colOff>114300</xdr:colOff>
      <xdr:row>39</xdr:row>
      <xdr:rowOff>30404</xdr:rowOff>
    </xdr:to>
    <xdr:sp macro="" textlink="">
      <xdr:nvSpPr>
        <xdr:cNvPr id="749" name="楕円 748"/>
        <xdr:cNvSpPr/>
      </xdr:nvSpPr>
      <xdr:spPr>
        <a:xfrm>
          <a:off x="221107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71518</xdr:rowOff>
    </xdr:from>
    <xdr:ext cx="378565" cy="259045"/>
    <xdr:sp macro="" textlink="">
      <xdr:nvSpPr>
        <xdr:cNvPr id="750" name="投資及び出資金該当値テキスト"/>
        <xdr:cNvSpPr txBox="1"/>
      </xdr:nvSpPr>
      <xdr:spPr>
        <a:xfrm>
          <a:off x="22212300"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94767</xdr:rowOff>
    </xdr:from>
    <xdr:to>
      <xdr:col>112</xdr:col>
      <xdr:colOff>38100</xdr:colOff>
      <xdr:row>39</xdr:row>
      <xdr:rowOff>24917</xdr:rowOff>
    </xdr:to>
    <xdr:sp macro="" textlink="">
      <xdr:nvSpPr>
        <xdr:cNvPr id="751" name="楕円 750"/>
        <xdr:cNvSpPr/>
      </xdr:nvSpPr>
      <xdr:spPr>
        <a:xfrm>
          <a:off x="21272500" y="6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16044</xdr:rowOff>
    </xdr:from>
    <xdr:ext cx="378565" cy="259045"/>
    <xdr:sp macro="" textlink="">
      <xdr:nvSpPr>
        <xdr:cNvPr id="752" name="テキスト ボックス 751"/>
        <xdr:cNvSpPr txBox="1"/>
      </xdr:nvSpPr>
      <xdr:spPr>
        <a:xfrm>
          <a:off x="21134017" y="670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102539</xdr:rowOff>
    </xdr:from>
    <xdr:to>
      <xdr:col>107</xdr:col>
      <xdr:colOff>101600</xdr:colOff>
      <xdr:row>39</xdr:row>
      <xdr:rowOff>32689</xdr:rowOff>
    </xdr:to>
    <xdr:sp macro="" textlink="">
      <xdr:nvSpPr>
        <xdr:cNvPr id="753" name="楕円 752"/>
        <xdr:cNvSpPr/>
      </xdr:nvSpPr>
      <xdr:spPr>
        <a:xfrm>
          <a:off x="20383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49217</xdr:rowOff>
    </xdr:from>
    <xdr:ext cx="378565" cy="259045"/>
    <xdr:sp macro="" textlink="">
      <xdr:nvSpPr>
        <xdr:cNvPr id="754" name="テキスト ボックス 753"/>
        <xdr:cNvSpPr txBox="1"/>
      </xdr:nvSpPr>
      <xdr:spPr>
        <a:xfrm>
          <a:off x="20245017" y="63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104292</xdr:rowOff>
    </xdr:from>
    <xdr:to>
      <xdr:col>102</xdr:col>
      <xdr:colOff>165100</xdr:colOff>
      <xdr:row>39</xdr:row>
      <xdr:rowOff>34442</xdr:rowOff>
    </xdr:to>
    <xdr:sp macro="" textlink="">
      <xdr:nvSpPr>
        <xdr:cNvPr id="755" name="楕円 754"/>
        <xdr:cNvSpPr/>
      </xdr:nvSpPr>
      <xdr:spPr>
        <a:xfrm>
          <a:off x="19494500" y="66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50969</xdr:rowOff>
    </xdr:from>
    <xdr:ext cx="378565" cy="259045"/>
    <xdr:sp macro="" textlink="">
      <xdr:nvSpPr>
        <xdr:cNvPr id="756" name="テキスト ボックス 755"/>
        <xdr:cNvSpPr txBox="1"/>
      </xdr:nvSpPr>
      <xdr:spPr>
        <a:xfrm>
          <a:off x="19356017" y="63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102997</xdr:rowOff>
    </xdr:from>
    <xdr:to>
      <xdr:col>98</xdr:col>
      <xdr:colOff>38100</xdr:colOff>
      <xdr:row>39</xdr:row>
      <xdr:rowOff>33147</xdr:rowOff>
    </xdr:to>
    <xdr:sp macro="" textlink="">
      <xdr:nvSpPr>
        <xdr:cNvPr id="757" name="楕円 756"/>
        <xdr:cNvSpPr/>
      </xdr:nvSpPr>
      <xdr:spPr>
        <a:xfrm>
          <a:off x="18605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49674</xdr:rowOff>
    </xdr:from>
    <xdr:ext cx="378565" cy="259045"/>
    <xdr:sp macro="" textlink="">
      <xdr:nvSpPr>
        <xdr:cNvPr id="758" name="テキスト ボックス 757"/>
        <xdr:cNvSpPr txBox="1"/>
      </xdr:nvSpPr>
      <xdr:spPr>
        <a:xfrm>
          <a:off x="18467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91911</xdr:rowOff>
    </xdr:from>
    <xdr:to>
      <xdr:col>116</xdr:col>
      <xdr:colOff>63500</xdr:colOff>
      <xdr:row>59</xdr:row>
      <xdr:rowOff>94960</xdr:rowOff>
    </xdr:to>
    <xdr:cxnSp macro="">
      <xdr:nvCxnSpPr>
        <xdr:cNvPr id="789" name="直線コネクタ 788"/>
        <xdr:cNvCxnSpPr/>
      </xdr:nvCxnSpPr>
      <xdr:spPr>
        <a:xfrm>
          <a:off x="21323300" y="10207461"/>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91911</xdr:rowOff>
    </xdr:from>
    <xdr:to>
      <xdr:col>111</xdr:col>
      <xdr:colOff>177800</xdr:colOff>
      <xdr:row>59</xdr:row>
      <xdr:rowOff>92456</xdr:rowOff>
    </xdr:to>
    <xdr:cxnSp macro="">
      <xdr:nvCxnSpPr>
        <xdr:cNvPr id="792" name="直線コネクタ 791"/>
        <xdr:cNvCxnSpPr/>
      </xdr:nvCxnSpPr>
      <xdr:spPr>
        <a:xfrm flipV="1">
          <a:off x="20434300" y="10207461"/>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90715</xdr:rowOff>
    </xdr:from>
    <xdr:to>
      <xdr:col>107</xdr:col>
      <xdr:colOff>50800</xdr:colOff>
      <xdr:row>59</xdr:row>
      <xdr:rowOff>92456</xdr:rowOff>
    </xdr:to>
    <xdr:cxnSp macro="">
      <xdr:nvCxnSpPr>
        <xdr:cNvPr id="795" name="直線コネクタ 794"/>
        <xdr:cNvCxnSpPr/>
      </xdr:nvCxnSpPr>
      <xdr:spPr>
        <a:xfrm>
          <a:off x="19545300" y="1020626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90715</xdr:rowOff>
    </xdr:from>
    <xdr:to>
      <xdr:col>102</xdr:col>
      <xdr:colOff>114300</xdr:colOff>
      <xdr:row>59</xdr:row>
      <xdr:rowOff>93653</xdr:rowOff>
    </xdr:to>
    <xdr:cxnSp macro="">
      <xdr:nvCxnSpPr>
        <xdr:cNvPr id="798" name="直線コネクタ 797"/>
        <xdr:cNvCxnSpPr/>
      </xdr:nvCxnSpPr>
      <xdr:spPr>
        <a:xfrm flipV="1">
          <a:off x="18656300" y="10206265"/>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44160</xdr:rowOff>
    </xdr:from>
    <xdr:to>
      <xdr:col>116</xdr:col>
      <xdr:colOff>114300</xdr:colOff>
      <xdr:row>59</xdr:row>
      <xdr:rowOff>145760</xdr:rowOff>
    </xdr:to>
    <xdr:sp macro="" textlink="">
      <xdr:nvSpPr>
        <xdr:cNvPr id="808" name="楕円 807"/>
        <xdr:cNvSpPr/>
      </xdr:nvSpPr>
      <xdr:spPr>
        <a:xfrm>
          <a:off x="221107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130537</xdr:rowOff>
    </xdr:from>
    <xdr:ext cx="313932" cy="259045"/>
    <xdr:sp macro="" textlink="">
      <xdr:nvSpPr>
        <xdr:cNvPr id="809" name="貸付金該当値テキスト"/>
        <xdr:cNvSpPr txBox="1"/>
      </xdr:nvSpPr>
      <xdr:spPr>
        <a:xfrm>
          <a:off x="22212300" y="1007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41111</xdr:rowOff>
    </xdr:from>
    <xdr:to>
      <xdr:col>112</xdr:col>
      <xdr:colOff>38100</xdr:colOff>
      <xdr:row>59</xdr:row>
      <xdr:rowOff>142711</xdr:rowOff>
    </xdr:to>
    <xdr:sp macro="" textlink="">
      <xdr:nvSpPr>
        <xdr:cNvPr id="810" name="楕円 809"/>
        <xdr:cNvSpPr/>
      </xdr:nvSpPr>
      <xdr:spPr>
        <a:xfrm>
          <a:off x="21272500" y="101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133838</xdr:rowOff>
    </xdr:from>
    <xdr:ext cx="313932" cy="259045"/>
    <xdr:sp macro="" textlink="">
      <xdr:nvSpPr>
        <xdr:cNvPr id="811" name="テキスト ボックス 810"/>
        <xdr:cNvSpPr txBox="1"/>
      </xdr:nvSpPr>
      <xdr:spPr>
        <a:xfrm>
          <a:off x="21166333" y="10249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41656</xdr:rowOff>
    </xdr:from>
    <xdr:to>
      <xdr:col>107</xdr:col>
      <xdr:colOff>101600</xdr:colOff>
      <xdr:row>59</xdr:row>
      <xdr:rowOff>143256</xdr:rowOff>
    </xdr:to>
    <xdr:sp macro="" textlink="">
      <xdr:nvSpPr>
        <xdr:cNvPr id="812" name="楕円 811"/>
        <xdr:cNvSpPr/>
      </xdr:nvSpPr>
      <xdr:spPr>
        <a:xfrm>
          <a:off x="20383500" y="101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134383</xdr:rowOff>
    </xdr:from>
    <xdr:ext cx="313932" cy="259045"/>
    <xdr:sp macro="" textlink="">
      <xdr:nvSpPr>
        <xdr:cNvPr id="813" name="テキスト ボックス 812"/>
        <xdr:cNvSpPr txBox="1"/>
      </xdr:nvSpPr>
      <xdr:spPr>
        <a:xfrm>
          <a:off x="20277333" y="10249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39915</xdr:rowOff>
    </xdr:from>
    <xdr:to>
      <xdr:col>102</xdr:col>
      <xdr:colOff>165100</xdr:colOff>
      <xdr:row>59</xdr:row>
      <xdr:rowOff>141515</xdr:rowOff>
    </xdr:to>
    <xdr:sp macro="" textlink="">
      <xdr:nvSpPr>
        <xdr:cNvPr id="814" name="楕円 813"/>
        <xdr:cNvSpPr/>
      </xdr:nvSpPr>
      <xdr:spPr>
        <a:xfrm>
          <a:off x="19494500" y="10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132642</xdr:rowOff>
    </xdr:from>
    <xdr:ext cx="313932" cy="259045"/>
    <xdr:sp macro="" textlink="">
      <xdr:nvSpPr>
        <xdr:cNvPr id="815" name="テキスト ボックス 814"/>
        <xdr:cNvSpPr txBox="1"/>
      </xdr:nvSpPr>
      <xdr:spPr>
        <a:xfrm>
          <a:off x="19388333" y="10248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42853</xdr:rowOff>
    </xdr:from>
    <xdr:to>
      <xdr:col>98</xdr:col>
      <xdr:colOff>38100</xdr:colOff>
      <xdr:row>59</xdr:row>
      <xdr:rowOff>144453</xdr:rowOff>
    </xdr:to>
    <xdr:sp macro="" textlink="">
      <xdr:nvSpPr>
        <xdr:cNvPr id="816" name="楕円 815"/>
        <xdr:cNvSpPr/>
      </xdr:nvSpPr>
      <xdr:spPr>
        <a:xfrm>
          <a:off x="18605500" y="101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135580</xdr:rowOff>
    </xdr:from>
    <xdr:ext cx="313932" cy="259045"/>
    <xdr:sp macro="" textlink="">
      <xdr:nvSpPr>
        <xdr:cNvPr id="817" name="テキスト ボックス 816"/>
        <xdr:cNvSpPr txBox="1"/>
      </xdr:nvSpPr>
      <xdr:spPr>
        <a:xfrm>
          <a:off x="18499333" y="10251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124175</xdr:rowOff>
    </xdr:from>
    <xdr:to>
      <xdr:col>116</xdr:col>
      <xdr:colOff>63500</xdr:colOff>
      <xdr:row>74</xdr:row>
      <xdr:rowOff>148330</xdr:rowOff>
    </xdr:to>
    <xdr:cxnSp macro="">
      <xdr:nvCxnSpPr>
        <xdr:cNvPr id="847" name="直線コネクタ 846"/>
        <xdr:cNvCxnSpPr/>
      </xdr:nvCxnSpPr>
      <xdr:spPr>
        <a:xfrm flipV="1">
          <a:off x="21323300" y="1281147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8"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148158</xdr:rowOff>
    </xdr:from>
    <xdr:to>
      <xdr:col>111</xdr:col>
      <xdr:colOff>177800</xdr:colOff>
      <xdr:row>74</xdr:row>
      <xdr:rowOff>148330</xdr:rowOff>
    </xdr:to>
    <xdr:cxnSp macro="">
      <xdr:nvCxnSpPr>
        <xdr:cNvPr id="850" name="直線コネクタ 849"/>
        <xdr:cNvCxnSpPr/>
      </xdr:nvCxnSpPr>
      <xdr:spPr>
        <a:xfrm>
          <a:off x="20434300" y="1283545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2" name="テキスト ボックス 851"/>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148158</xdr:rowOff>
    </xdr:from>
    <xdr:to>
      <xdr:col>107</xdr:col>
      <xdr:colOff>50800</xdr:colOff>
      <xdr:row>75</xdr:row>
      <xdr:rowOff>9607</xdr:rowOff>
    </xdr:to>
    <xdr:cxnSp macro="">
      <xdr:nvCxnSpPr>
        <xdr:cNvPr id="853" name="直線コネクタ 852"/>
        <xdr:cNvCxnSpPr/>
      </xdr:nvCxnSpPr>
      <xdr:spPr>
        <a:xfrm flipV="1">
          <a:off x="19545300" y="12835458"/>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5" name="テキスト ボックス 854"/>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9607</xdr:rowOff>
    </xdr:from>
    <xdr:to>
      <xdr:col>102</xdr:col>
      <xdr:colOff>114300</xdr:colOff>
      <xdr:row>75</xdr:row>
      <xdr:rowOff>51651</xdr:rowOff>
    </xdr:to>
    <xdr:cxnSp macro="">
      <xdr:nvCxnSpPr>
        <xdr:cNvPr id="856" name="直線コネクタ 855"/>
        <xdr:cNvCxnSpPr/>
      </xdr:nvCxnSpPr>
      <xdr:spPr>
        <a:xfrm flipV="1">
          <a:off x="18656300" y="12868357"/>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17759</xdr:rowOff>
    </xdr:from>
    <xdr:ext cx="534377" cy="259045"/>
    <xdr:sp macro="" textlink="">
      <xdr:nvSpPr>
        <xdr:cNvPr id="858" name="テキスト ボックス 857"/>
        <xdr:cNvSpPr txBox="1"/>
      </xdr:nvSpPr>
      <xdr:spPr>
        <a:xfrm>
          <a:off x="19278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37837</xdr:rowOff>
    </xdr:from>
    <xdr:ext cx="534377" cy="259045"/>
    <xdr:sp macro="" textlink="">
      <xdr:nvSpPr>
        <xdr:cNvPr id="860" name="テキスト ボックス 859"/>
        <xdr:cNvSpPr txBox="1"/>
      </xdr:nvSpPr>
      <xdr:spPr>
        <a:xfrm>
          <a:off x="18389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73375</xdr:rowOff>
    </xdr:from>
    <xdr:to>
      <xdr:col>116</xdr:col>
      <xdr:colOff>114300</xdr:colOff>
      <xdr:row>75</xdr:row>
      <xdr:rowOff>3525</xdr:rowOff>
    </xdr:to>
    <xdr:sp macro="" textlink="">
      <xdr:nvSpPr>
        <xdr:cNvPr id="866" name="楕円 865"/>
        <xdr:cNvSpPr/>
      </xdr:nvSpPr>
      <xdr:spPr>
        <a:xfrm>
          <a:off x="221107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96252</xdr:rowOff>
    </xdr:from>
    <xdr:ext cx="534377" cy="259045"/>
    <xdr:sp macro="" textlink="">
      <xdr:nvSpPr>
        <xdr:cNvPr id="867" name="繰出金該当値テキスト"/>
        <xdr:cNvSpPr txBox="1"/>
      </xdr:nvSpPr>
      <xdr:spPr>
        <a:xfrm>
          <a:off x="22212300" y="126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97530</xdr:rowOff>
    </xdr:from>
    <xdr:to>
      <xdr:col>112</xdr:col>
      <xdr:colOff>38100</xdr:colOff>
      <xdr:row>75</xdr:row>
      <xdr:rowOff>27680</xdr:rowOff>
    </xdr:to>
    <xdr:sp macro="" textlink="">
      <xdr:nvSpPr>
        <xdr:cNvPr id="868" name="楕円 867"/>
        <xdr:cNvSpPr/>
      </xdr:nvSpPr>
      <xdr:spPr>
        <a:xfrm>
          <a:off x="21272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44207</xdr:rowOff>
    </xdr:from>
    <xdr:ext cx="534377" cy="259045"/>
    <xdr:sp macro="" textlink="">
      <xdr:nvSpPr>
        <xdr:cNvPr id="869" name="テキスト ボックス 868"/>
        <xdr:cNvSpPr txBox="1"/>
      </xdr:nvSpPr>
      <xdr:spPr>
        <a:xfrm>
          <a:off x="21056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97358</xdr:rowOff>
    </xdr:from>
    <xdr:to>
      <xdr:col>107</xdr:col>
      <xdr:colOff>101600</xdr:colOff>
      <xdr:row>75</xdr:row>
      <xdr:rowOff>27508</xdr:rowOff>
    </xdr:to>
    <xdr:sp macro="" textlink="">
      <xdr:nvSpPr>
        <xdr:cNvPr id="870" name="楕円 869"/>
        <xdr:cNvSpPr/>
      </xdr:nvSpPr>
      <xdr:spPr>
        <a:xfrm>
          <a:off x="20383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44035</xdr:rowOff>
    </xdr:from>
    <xdr:ext cx="534377" cy="259045"/>
    <xdr:sp macro="" textlink="">
      <xdr:nvSpPr>
        <xdr:cNvPr id="871" name="テキスト ボックス 870"/>
        <xdr:cNvSpPr txBox="1"/>
      </xdr:nvSpPr>
      <xdr:spPr>
        <a:xfrm>
          <a:off x="20167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130257</xdr:rowOff>
    </xdr:from>
    <xdr:to>
      <xdr:col>102</xdr:col>
      <xdr:colOff>165100</xdr:colOff>
      <xdr:row>75</xdr:row>
      <xdr:rowOff>60407</xdr:rowOff>
    </xdr:to>
    <xdr:sp macro="" textlink="">
      <xdr:nvSpPr>
        <xdr:cNvPr id="872" name="楕円 871"/>
        <xdr:cNvSpPr/>
      </xdr:nvSpPr>
      <xdr:spPr>
        <a:xfrm>
          <a:off x="19494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76934</xdr:rowOff>
    </xdr:from>
    <xdr:ext cx="534377" cy="259045"/>
    <xdr:sp macro="" textlink="">
      <xdr:nvSpPr>
        <xdr:cNvPr id="873" name="テキスト ボックス 872"/>
        <xdr:cNvSpPr txBox="1"/>
      </xdr:nvSpPr>
      <xdr:spPr>
        <a:xfrm>
          <a:off x="19278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851</xdr:rowOff>
    </xdr:from>
    <xdr:to>
      <xdr:col>98</xdr:col>
      <xdr:colOff>38100</xdr:colOff>
      <xdr:row>75</xdr:row>
      <xdr:rowOff>102451</xdr:rowOff>
    </xdr:to>
    <xdr:sp macro="" textlink="">
      <xdr:nvSpPr>
        <xdr:cNvPr id="874" name="楕円 873"/>
        <xdr:cNvSpPr/>
      </xdr:nvSpPr>
      <xdr:spPr>
        <a:xfrm>
          <a:off x="18605500" y="128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118978</xdr:rowOff>
    </xdr:from>
    <xdr:ext cx="534377" cy="259045"/>
    <xdr:sp macro="" textlink="">
      <xdr:nvSpPr>
        <xdr:cNvPr id="875" name="テキスト ボックス 874"/>
        <xdr:cNvSpPr txBox="1"/>
      </xdr:nvSpPr>
      <xdr:spPr>
        <a:xfrm>
          <a:off x="18389111" y="12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a:t>
          </a:r>
          <a:r>
            <a:rPr kumimoji="1" lang="en-US" altLang="ja-JP" sz="1100">
              <a:solidFill>
                <a:schemeClr val="dk1"/>
              </a:solidFill>
              <a:effectLst/>
              <a:latin typeface="+mn-lt"/>
              <a:ea typeface="+mn-ea"/>
              <a:cs typeface="+mn-cs"/>
            </a:rPr>
            <a:t>457,156</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・普通建設事業費については学校給食センター建設事業（</a:t>
          </a:r>
          <a:r>
            <a:rPr kumimoji="1" lang="ja-JP" altLang="en-US" sz="1100">
              <a:solidFill>
                <a:schemeClr val="dk1"/>
              </a:solidFill>
              <a:effectLst/>
              <a:latin typeface="+mn-lt"/>
              <a:ea typeface="+mn-ea"/>
              <a:cs typeface="+mn-cs"/>
            </a:rPr>
            <a:t>継続</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、プール施設整備事業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整備）などが増加要因として挙げられる。</a:t>
          </a:r>
          <a:endParaRPr lang="ja-JP" altLang="ja-JP" sz="1400">
            <a:effectLst/>
          </a:endParaRPr>
        </a:p>
        <a:p>
          <a:r>
            <a:rPr kumimoji="1" lang="ja-JP" altLang="ja-JP" sz="1100">
              <a:solidFill>
                <a:schemeClr val="dk1"/>
              </a:solidFill>
              <a:effectLst/>
              <a:latin typeface="+mn-lt"/>
              <a:ea typeface="+mn-ea"/>
              <a:cs typeface="+mn-cs"/>
            </a:rPr>
            <a:t>・維持補修費については、旧町時代から施設の老朽化が進行してきていることや統廃合が進んでいないことが要因として挙げられる。今後は、公共施設等総合管理計画及び個別施管理計画に基づき、施設の適正化を進める必要がある。</a:t>
          </a:r>
          <a:endParaRPr lang="ja-JP" altLang="ja-JP" sz="1400">
            <a:effectLst/>
          </a:endParaRPr>
        </a:p>
        <a:p>
          <a:r>
            <a:rPr kumimoji="1" lang="ja-JP" altLang="ja-JP" sz="1100">
              <a:solidFill>
                <a:schemeClr val="dk1"/>
              </a:solidFill>
              <a:effectLst/>
              <a:latin typeface="+mn-lt"/>
              <a:ea typeface="+mn-ea"/>
              <a:cs typeface="+mn-cs"/>
            </a:rPr>
            <a:t>・扶助費については、公立保育所は持たないものの、私立保育所</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施設に係る運営費はじめ、独自の保育料軽減による児童福祉費の増や中学生までの医療費の無料化等が挙げられる。今後は、扶助費が類似団体を上回っていることを認識しながら、各種制度の内容を検証し、適正な水準を目指していく。</a:t>
          </a:r>
          <a:endParaRPr lang="ja-JP" altLang="ja-JP" sz="1400">
            <a:effectLst/>
          </a:endParaRPr>
        </a:p>
        <a:p>
          <a:r>
            <a:rPr kumimoji="1" lang="ja-JP" altLang="ja-JP" sz="1100">
              <a:solidFill>
                <a:schemeClr val="dk1"/>
              </a:solidFill>
              <a:effectLst/>
              <a:latin typeface="+mn-lt"/>
              <a:ea typeface="+mn-ea"/>
              <a:cs typeface="+mn-cs"/>
            </a:rPr>
            <a:t>・公債費については、、これまでのインフラ整備や合併特例事業を活用した地方債の元利償還金が挙げられる。今後は、地方債の繰上償還や新規地方債の発行抑制を図る必要がある。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・繰出金については、公共</a:t>
          </a:r>
          <a:r>
            <a:rPr lang="ja-JP" altLang="ja-JP" sz="1100" b="0" i="0" baseline="0">
              <a:solidFill>
                <a:schemeClr val="dk1"/>
              </a:solidFill>
              <a:effectLst/>
              <a:latin typeface="+mn-lt"/>
              <a:ea typeface="+mn-ea"/>
              <a:cs typeface="+mn-cs"/>
            </a:rPr>
            <a:t>下水道事業への繰出が多額であることが挙げられるため、下水道に係る新規事業は公債費負担を考慮して慎重に進める必要がある。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25,300
25,120
71.96
11,728,786
11,566,042
135,806
6,541,693
10,708,011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99314</xdr:rowOff>
    </xdr:from>
    <xdr:to>
      <xdr:col>24</xdr:col>
      <xdr:colOff>63500</xdr:colOff>
      <xdr:row>34</xdr:row>
      <xdr:rowOff>145034</xdr:rowOff>
    </xdr:to>
    <xdr:cxnSp macro="">
      <xdr:nvCxnSpPr>
        <xdr:cNvPr id="61" name="直線コネクタ 60"/>
        <xdr:cNvCxnSpPr/>
      </xdr:nvCxnSpPr>
      <xdr:spPr>
        <a:xfrm flipV="1">
          <a:off x="3797300" y="59286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25019</xdr:rowOff>
    </xdr:from>
    <xdr:to>
      <xdr:col>19</xdr:col>
      <xdr:colOff>177800</xdr:colOff>
      <xdr:row>34</xdr:row>
      <xdr:rowOff>145034</xdr:rowOff>
    </xdr:to>
    <xdr:cxnSp macro="">
      <xdr:nvCxnSpPr>
        <xdr:cNvPr id="64" name="直線コネクタ 63"/>
        <xdr:cNvCxnSpPr/>
      </xdr:nvCxnSpPr>
      <xdr:spPr>
        <a:xfrm>
          <a:off x="2908300" y="5854319"/>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25019</xdr:rowOff>
    </xdr:from>
    <xdr:to>
      <xdr:col>15</xdr:col>
      <xdr:colOff>50800</xdr:colOff>
      <xdr:row>34</xdr:row>
      <xdr:rowOff>71120</xdr:rowOff>
    </xdr:to>
    <xdr:cxnSp macro="">
      <xdr:nvCxnSpPr>
        <xdr:cNvPr id="67" name="直線コネクタ 66"/>
        <xdr:cNvCxnSpPr/>
      </xdr:nvCxnSpPr>
      <xdr:spPr>
        <a:xfrm flipV="1">
          <a:off x="2019300" y="585431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71120</xdr:rowOff>
    </xdr:from>
    <xdr:to>
      <xdr:col>10</xdr:col>
      <xdr:colOff>114300</xdr:colOff>
      <xdr:row>34</xdr:row>
      <xdr:rowOff>90932</xdr:rowOff>
    </xdr:to>
    <xdr:cxnSp macro="">
      <xdr:nvCxnSpPr>
        <xdr:cNvPr id="70" name="直線コネクタ 69"/>
        <xdr:cNvCxnSpPr/>
      </xdr:nvCxnSpPr>
      <xdr:spPr>
        <a:xfrm flipV="1">
          <a:off x="1130300" y="590042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48514</xdr:rowOff>
    </xdr:from>
    <xdr:to>
      <xdr:col>24</xdr:col>
      <xdr:colOff>114300</xdr:colOff>
      <xdr:row>34</xdr:row>
      <xdr:rowOff>150114</xdr:rowOff>
    </xdr:to>
    <xdr:sp macro="" textlink="">
      <xdr:nvSpPr>
        <xdr:cNvPr id="80" name="楕円 79"/>
        <xdr:cNvSpPr/>
      </xdr:nvSpPr>
      <xdr:spPr>
        <a:xfrm>
          <a:off x="45847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26941</xdr:rowOff>
    </xdr:from>
    <xdr:ext cx="469744" cy="259045"/>
    <xdr:sp macro="" textlink="">
      <xdr:nvSpPr>
        <xdr:cNvPr id="81" name="議会費該当値テキスト"/>
        <xdr:cNvSpPr txBox="1"/>
      </xdr:nvSpPr>
      <xdr:spPr>
        <a:xfrm>
          <a:off x="4686300" y="58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94234</xdr:rowOff>
    </xdr:from>
    <xdr:to>
      <xdr:col>20</xdr:col>
      <xdr:colOff>38100</xdr:colOff>
      <xdr:row>35</xdr:row>
      <xdr:rowOff>24384</xdr:rowOff>
    </xdr:to>
    <xdr:sp macro="" textlink="">
      <xdr:nvSpPr>
        <xdr:cNvPr id="82" name="楕円 81"/>
        <xdr:cNvSpPr/>
      </xdr:nvSpPr>
      <xdr:spPr>
        <a:xfrm>
          <a:off x="3746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15511</xdr:rowOff>
    </xdr:from>
    <xdr:ext cx="469744" cy="259045"/>
    <xdr:sp macro="" textlink="">
      <xdr:nvSpPr>
        <xdr:cNvPr id="83" name="テキスト ボックス 82"/>
        <xdr:cNvSpPr txBox="1"/>
      </xdr:nvSpPr>
      <xdr:spPr>
        <a:xfrm>
          <a:off x="3562428"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145669</xdr:rowOff>
    </xdr:from>
    <xdr:to>
      <xdr:col>15</xdr:col>
      <xdr:colOff>101600</xdr:colOff>
      <xdr:row>34</xdr:row>
      <xdr:rowOff>75819</xdr:rowOff>
    </xdr:to>
    <xdr:sp macro="" textlink="">
      <xdr:nvSpPr>
        <xdr:cNvPr id="84" name="楕円 83"/>
        <xdr:cNvSpPr/>
      </xdr:nvSpPr>
      <xdr:spPr>
        <a:xfrm>
          <a:off x="28575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66946</xdr:rowOff>
    </xdr:from>
    <xdr:ext cx="469744" cy="259045"/>
    <xdr:sp macro="" textlink="">
      <xdr:nvSpPr>
        <xdr:cNvPr id="85" name="テキスト ボックス 84"/>
        <xdr:cNvSpPr txBox="1"/>
      </xdr:nvSpPr>
      <xdr:spPr>
        <a:xfrm>
          <a:off x="2673428" y="58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20320</xdr:rowOff>
    </xdr:from>
    <xdr:to>
      <xdr:col>10</xdr:col>
      <xdr:colOff>165100</xdr:colOff>
      <xdr:row>34</xdr:row>
      <xdr:rowOff>121920</xdr:rowOff>
    </xdr:to>
    <xdr:sp macro="" textlink="">
      <xdr:nvSpPr>
        <xdr:cNvPr id="86" name="楕円 85"/>
        <xdr:cNvSpPr/>
      </xdr:nvSpPr>
      <xdr:spPr>
        <a:xfrm>
          <a:off x="1968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138447</xdr:rowOff>
    </xdr:from>
    <xdr:ext cx="469744" cy="259045"/>
    <xdr:sp macro="" textlink="">
      <xdr:nvSpPr>
        <xdr:cNvPr id="87" name="テキスト ボックス 86"/>
        <xdr:cNvSpPr txBox="1"/>
      </xdr:nvSpPr>
      <xdr:spPr>
        <a:xfrm>
          <a:off x="1784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40132</xdr:rowOff>
    </xdr:from>
    <xdr:to>
      <xdr:col>6</xdr:col>
      <xdr:colOff>38100</xdr:colOff>
      <xdr:row>34</xdr:row>
      <xdr:rowOff>141732</xdr:rowOff>
    </xdr:to>
    <xdr:sp macro="" textlink="">
      <xdr:nvSpPr>
        <xdr:cNvPr id="88" name="楕円 87"/>
        <xdr:cNvSpPr/>
      </xdr:nvSpPr>
      <xdr:spPr>
        <a:xfrm>
          <a:off x="1079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158259</xdr:rowOff>
    </xdr:from>
    <xdr:ext cx="469744" cy="259045"/>
    <xdr:sp macro="" textlink="">
      <xdr:nvSpPr>
        <xdr:cNvPr id="89" name="テキスト ボックス 88"/>
        <xdr:cNvSpPr txBox="1"/>
      </xdr:nvSpPr>
      <xdr:spPr>
        <a:xfrm>
          <a:off x="895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142314</xdr:rowOff>
    </xdr:from>
    <xdr:to>
      <xdr:col>24</xdr:col>
      <xdr:colOff>63500</xdr:colOff>
      <xdr:row>56</xdr:row>
      <xdr:rowOff>144538</xdr:rowOff>
    </xdr:to>
    <xdr:cxnSp macro="">
      <xdr:nvCxnSpPr>
        <xdr:cNvPr id="118" name="直線コネクタ 117"/>
        <xdr:cNvCxnSpPr/>
      </xdr:nvCxnSpPr>
      <xdr:spPr>
        <a:xfrm flipV="1">
          <a:off x="3797300" y="9743514"/>
          <a:ext cx="8382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100434</xdr:rowOff>
    </xdr:from>
    <xdr:to>
      <xdr:col>19</xdr:col>
      <xdr:colOff>177800</xdr:colOff>
      <xdr:row>56</xdr:row>
      <xdr:rowOff>144538</xdr:rowOff>
    </xdr:to>
    <xdr:cxnSp macro="">
      <xdr:nvCxnSpPr>
        <xdr:cNvPr id="121" name="直線コネクタ 120"/>
        <xdr:cNvCxnSpPr/>
      </xdr:nvCxnSpPr>
      <xdr:spPr>
        <a:xfrm>
          <a:off x="2908300" y="9701634"/>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100434</xdr:rowOff>
    </xdr:from>
    <xdr:to>
      <xdr:col>15</xdr:col>
      <xdr:colOff>50800</xdr:colOff>
      <xdr:row>56</xdr:row>
      <xdr:rowOff>154567</xdr:rowOff>
    </xdr:to>
    <xdr:cxnSp macro="">
      <xdr:nvCxnSpPr>
        <xdr:cNvPr id="124" name="直線コネクタ 123"/>
        <xdr:cNvCxnSpPr/>
      </xdr:nvCxnSpPr>
      <xdr:spPr>
        <a:xfrm flipV="1">
          <a:off x="2019300" y="9701634"/>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113335</xdr:rowOff>
    </xdr:from>
    <xdr:to>
      <xdr:col>10</xdr:col>
      <xdr:colOff>114300</xdr:colOff>
      <xdr:row>56</xdr:row>
      <xdr:rowOff>154567</xdr:rowOff>
    </xdr:to>
    <xdr:cxnSp macro="">
      <xdr:nvCxnSpPr>
        <xdr:cNvPr id="127" name="直線コネクタ 126"/>
        <xdr:cNvCxnSpPr/>
      </xdr:nvCxnSpPr>
      <xdr:spPr>
        <a:xfrm>
          <a:off x="1130300" y="9714535"/>
          <a:ext cx="889000" cy="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45544</xdr:rowOff>
    </xdr:from>
    <xdr:ext cx="534377" cy="259045"/>
    <xdr:sp macro="" textlink="">
      <xdr:nvSpPr>
        <xdr:cNvPr id="129" name="テキスト ボックス 128"/>
        <xdr:cNvSpPr txBox="1"/>
      </xdr:nvSpPr>
      <xdr:spPr>
        <a:xfrm>
          <a:off x="1752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8203</xdr:rowOff>
    </xdr:from>
    <xdr:ext cx="534377" cy="259045"/>
    <xdr:sp macro="" textlink="">
      <xdr:nvSpPr>
        <xdr:cNvPr id="131" name="テキスト ボックス 130"/>
        <xdr:cNvSpPr txBox="1"/>
      </xdr:nvSpPr>
      <xdr:spPr>
        <a:xfrm>
          <a:off x="863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91514</xdr:rowOff>
    </xdr:from>
    <xdr:to>
      <xdr:col>24</xdr:col>
      <xdr:colOff>114300</xdr:colOff>
      <xdr:row>57</xdr:row>
      <xdr:rowOff>21664</xdr:rowOff>
    </xdr:to>
    <xdr:sp macro="" textlink="">
      <xdr:nvSpPr>
        <xdr:cNvPr id="137" name="楕円 136"/>
        <xdr:cNvSpPr/>
      </xdr:nvSpPr>
      <xdr:spPr>
        <a:xfrm>
          <a:off x="4584700" y="96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69941</xdr:rowOff>
    </xdr:from>
    <xdr:ext cx="534377" cy="259045"/>
    <xdr:sp macro="" textlink="">
      <xdr:nvSpPr>
        <xdr:cNvPr id="138" name="総務費該当値テキスト"/>
        <xdr:cNvSpPr txBox="1"/>
      </xdr:nvSpPr>
      <xdr:spPr>
        <a:xfrm>
          <a:off x="4686300" y="96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93738</xdr:rowOff>
    </xdr:from>
    <xdr:to>
      <xdr:col>20</xdr:col>
      <xdr:colOff>38100</xdr:colOff>
      <xdr:row>57</xdr:row>
      <xdr:rowOff>23888</xdr:rowOff>
    </xdr:to>
    <xdr:sp macro="" textlink="">
      <xdr:nvSpPr>
        <xdr:cNvPr id="139" name="楕円 138"/>
        <xdr:cNvSpPr/>
      </xdr:nvSpPr>
      <xdr:spPr>
        <a:xfrm>
          <a:off x="3746500" y="9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15015</xdr:rowOff>
    </xdr:from>
    <xdr:ext cx="534377" cy="259045"/>
    <xdr:sp macro="" textlink="">
      <xdr:nvSpPr>
        <xdr:cNvPr id="140" name="テキスト ボックス 139"/>
        <xdr:cNvSpPr txBox="1"/>
      </xdr:nvSpPr>
      <xdr:spPr>
        <a:xfrm>
          <a:off x="3530111" y="97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49634</xdr:rowOff>
    </xdr:from>
    <xdr:to>
      <xdr:col>15</xdr:col>
      <xdr:colOff>101600</xdr:colOff>
      <xdr:row>56</xdr:row>
      <xdr:rowOff>151234</xdr:rowOff>
    </xdr:to>
    <xdr:sp macro="" textlink="">
      <xdr:nvSpPr>
        <xdr:cNvPr id="141" name="楕円 140"/>
        <xdr:cNvSpPr/>
      </xdr:nvSpPr>
      <xdr:spPr>
        <a:xfrm>
          <a:off x="2857500" y="96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142361</xdr:rowOff>
    </xdr:from>
    <xdr:ext cx="534377" cy="259045"/>
    <xdr:sp macro="" textlink="">
      <xdr:nvSpPr>
        <xdr:cNvPr id="142" name="テキスト ボックス 141"/>
        <xdr:cNvSpPr txBox="1"/>
      </xdr:nvSpPr>
      <xdr:spPr>
        <a:xfrm>
          <a:off x="2641111" y="974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103767</xdr:rowOff>
    </xdr:from>
    <xdr:to>
      <xdr:col>10</xdr:col>
      <xdr:colOff>165100</xdr:colOff>
      <xdr:row>57</xdr:row>
      <xdr:rowOff>33917</xdr:rowOff>
    </xdr:to>
    <xdr:sp macro="" textlink="">
      <xdr:nvSpPr>
        <xdr:cNvPr id="143" name="楕円 142"/>
        <xdr:cNvSpPr/>
      </xdr:nvSpPr>
      <xdr:spPr>
        <a:xfrm>
          <a:off x="1968500" y="970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25044</xdr:rowOff>
    </xdr:from>
    <xdr:ext cx="534377" cy="259045"/>
    <xdr:sp macro="" textlink="">
      <xdr:nvSpPr>
        <xdr:cNvPr id="144" name="テキスト ボックス 143"/>
        <xdr:cNvSpPr txBox="1"/>
      </xdr:nvSpPr>
      <xdr:spPr>
        <a:xfrm>
          <a:off x="1752111" y="97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62535</xdr:rowOff>
    </xdr:from>
    <xdr:to>
      <xdr:col>6</xdr:col>
      <xdr:colOff>38100</xdr:colOff>
      <xdr:row>56</xdr:row>
      <xdr:rowOff>164135</xdr:rowOff>
    </xdr:to>
    <xdr:sp macro="" textlink="">
      <xdr:nvSpPr>
        <xdr:cNvPr id="145" name="楕円 144"/>
        <xdr:cNvSpPr/>
      </xdr:nvSpPr>
      <xdr:spPr>
        <a:xfrm>
          <a:off x="1079500" y="96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9212</xdr:rowOff>
    </xdr:from>
    <xdr:ext cx="534377" cy="259045"/>
    <xdr:sp macro="" textlink="">
      <xdr:nvSpPr>
        <xdr:cNvPr id="146" name="テキスト ボックス 145"/>
        <xdr:cNvSpPr txBox="1"/>
      </xdr:nvSpPr>
      <xdr:spPr>
        <a:xfrm>
          <a:off x="863111" y="94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119807</xdr:rowOff>
    </xdr:from>
    <xdr:to>
      <xdr:col>24</xdr:col>
      <xdr:colOff>63500</xdr:colOff>
      <xdr:row>78</xdr:row>
      <xdr:rowOff>2174</xdr:rowOff>
    </xdr:to>
    <xdr:cxnSp macro="">
      <xdr:nvCxnSpPr>
        <xdr:cNvPr id="174" name="直線コネクタ 173"/>
        <xdr:cNvCxnSpPr/>
      </xdr:nvCxnSpPr>
      <xdr:spPr>
        <a:xfrm>
          <a:off x="3797300" y="13321457"/>
          <a:ext cx="8382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119807</xdr:rowOff>
    </xdr:from>
    <xdr:to>
      <xdr:col>19</xdr:col>
      <xdr:colOff>177800</xdr:colOff>
      <xdr:row>78</xdr:row>
      <xdr:rowOff>1136</xdr:rowOff>
    </xdr:to>
    <xdr:cxnSp macro="">
      <xdr:nvCxnSpPr>
        <xdr:cNvPr id="177" name="直線コネクタ 176"/>
        <xdr:cNvCxnSpPr/>
      </xdr:nvCxnSpPr>
      <xdr:spPr>
        <a:xfrm flipV="1">
          <a:off x="2908300" y="13321457"/>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167933</xdr:rowOff>
    </xdr:from>
    <xdr:ext cx="599010" cy="259045"/>
    <xdr:sp macro="" textlink="">
      <xdr:nvSpPr>
        <xdr:cNvPr id="179" name="テキスト ボックス 178"/>
        <xdr:cNvSpPr txBox="1"/>
      </xdr:nvSpPr>
      <xdr:spPr>
        <a:xfrm>
          <a:off x="3497795" y="133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1136</xdr:rowOff>
    </xdr:from>
    <xdr:to>
      <xdr:col>15</xdr:col>
      <xdr:colOff>50800</xdr:colOff>
      <xdr:row>78</xdr:row>
      <xdr:rowOff>18816</xdr:rowOff>
    </xdr:to>
    <xdr:cxnSp macro="">
      <xdr:nvCxnSpPr>
        <xdr:cNvPr id="180" name="直線コネクタ 179"/>
        <xdr:cNvCxnSpPr/>
      </xdr:nvCxnSpPr>
      <xdr:spPr>
        <a:xfrm flipV="1">
          <a:off x="2019300" y="13374236"/>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52554</xdr:rowOff>
    </xdr:from>
    <xdr:ext cx="599010" cy="259045"/>
    <xdr:sp macro="" textlink="">
      <xdr:nvSpPr>
        <xdr:cNvPr id="182" name="テキスト ボックス 181"/>
        <xdr:cNvSpPr txBox="1"/>
      </xdr:nvSpPr>
      <xdr:spPr>
        <a:xfrm>
          <a:off x="2608795" y="1342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18816</xdr:rowOff>
    </xdr:from>
    <xdr:to>
      <xdr:col>10</xdr:col>
      <xdr:colOff>114300</xdr:colOff>
      <xdr:row>78</xdr:row>
      <xdr:rowOff>44405</xdr:rowOff>
    </xdr:to>
    <xdr:cxnSp macro="">
      <xdr:nvCxnSpPr>
        <xdr:cNvPr id="183" name="直線コネクタ 182"/>
        <xdr:cNvCxnSpPr/>
      </xdr:nvCxnSpPr>
      <xdr:spPr>
        <a:xfrm flipV="1">
          <a:off x="1130300" y="13391916"/>
          <a:ext cx="889000" cy="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127925</xdr:rowOff>
    </xdr:from>
    <xdr:ext cx="599010" cy="259045"/>
    <xdr:sp macro="" textlink="">
      <xdr:nvSpPr>
        <xdr:cNvPr id="185" name="テキスト ボックス 184"/>
        <xdr:cNvSpPr txBox="1"/>
      </xdr:nvSpPr>
      <xdr:spPr>
        <a:xfrm>
          <a:off x="1719795" y="1350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148969</xdr:rowOff>
    </xdr:from>
    <xdr:ext cx="599010" cy="259045"/>
    <xdr:sp macro="" textlink="">
      <xdr:nvSpPr>
        <xdr:cNvPr id="187" name="テキスト ボックス 186"/>
        <xdr:cNvSpPr txBox="1"/>
      </xdr:nvSpPr>
      <xdr:spPr>
        <a:xfrm>
          <a:off x="830795" y="1352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122824</xdr:rowOff>
    </xdr:from>
    <xdr:to>
      <xdr:col>24</xdr:col>
      <xdr:colOff>114300</xdr:colOff>
      <xdr:row>78</xdr:row>
      <xdr:rowOff>52974</xdr:rowOff>
    </xdr:to>
    <xdr:sp macro="" textlink="">
      <xdr:nvSpPr>
        <xdr:cNvPr id="193" name="楕円 192"/>
        <xdr:cNvSpPr/>
      </xdr:nvSpPr>
      <xdr:spPr>
        <a:xfrm>
          <a:off x="4584700" y="133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145701</xdr:rowOff>
    </xdr:from>
    <xdr:ext cx="599010" cy="259045"/>
    <xdr:sp macro="" textlink="">
      <xdr:nvSpPr>
        <xdr:cNvPr id="194" name="民生費該当値テキスト"/>
        <xdr:cNvSpPr txBox="1"/>
      </xdr:nvSpPr>
      <xdr:spPr>
        <a:xfrm>
          <a:off x="4686300" y="131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69007</xdr:rowOff>
    </xdr:from>
    <xdr:to>
      <xdr:col>20</xdr:col>
      <xdr:colOff>38100</xdr:colOff>
      <xdr:row>77</xdr:row>
      <xdr:rowOff>170607</xdr:rowOff>
    </xdr:to>
    <xdr:sp macro="" textlink="">
      <xdr:nvSpPr>
        <xdr:cNvPr id="195" name="楕円 194"/>
        <xdr:cNvSpPr/>
      </xdr:nvSpPr>
      <xdr:spPr>
        <a:xfrm>
          <a:off x="3746500" y="132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15684</xdr:rowOff>
    </xdr:from>
    <xdr:ext cx="599010" cy="259045"/>
    <xdr:sp macro="" textlink="">
      <xdr:nvSpPr>
        <xdr:cNvPr id="196" name="テキスト ボックス 195"/>
        <xdr:cNvSpPr txBox="1"/>
      </xdr:nvSpPr>
      <xdr:spPr>
        <a:xfrm>
          <a:off x="3497795" y="130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121786</xdr:rowOff>
    </xdr:from>
    <xdr:to>
      <xdr:col>15</xdr:col>
      <xdr:colOff>101600</xdr:colOff>
      <xdr:row>78</xdr:row>
      <xdr:rowOff>51936</xdr:rowOff>
    </xdr:to>
    <xdr:sp macro="" textlink="">
      <xdr:nvSpPr>
        <xdr:cNvPr id="197" name="楕円 196"/>
        <xdr:cNvSpPr/>
      </xdr:nvSpPr>
      <xdr:spPr>
        <a:xfrm>
          <a:off x="2857500" y="133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68463</xdr:rowOff>
    </xdr:from>
    <xdr:ext cx="599010" cy="259045"/>
    <xdr:sp macro="" textlink="">
      <xdr:nvSpPr>
        <xdr:cNvPr id="198" name="テキスト ボックス 197"/>
        <xdr:cNvSpPr txBox="1"/>
      </xdr:nvSpPr>
      <xdr:spPr>
        <a:xfrm>
          <a:off x="2608795" y="130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139466</xdr:rowOff>
    </xdr:from>
    <xdr:to>
      <xdr:col>10</xdr:col>
      <xdr:colOff>165100</xdr:colOff>
      <xdr:row>78</xdr:row>
      <xdr:rowOff>69616</xdr:rowOff>
    </xdr:to>
    <xdr:sp macro="" textlink="">
      <xdr:nvSpPr>
        <xdr:cNvPr id="199" name="楕円 198"/>
        <xdr:cNvSpPr/>
      </xdr:nvSpPr>
      <xdr:spPr>
        <a:xfrm>
          <a:off x="1968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86143</xdr:rowOff>
    </xdr:from>
    <xdr:ext cx="599010" cy="259045"/>
    <xdr:sp macro="" textlink="">
      <xdr:nvSpPr>
        <xdr:cNvPr id="200" name="テキスト ボックス 199"/>
        <xdr:cNvSpPr txBox="1"/>
      </xdr:nvSpPr>
      <xdr:spPr>
        <a:xfrm>
          <a:off x="1719795" y="1311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165055</xdr:rowOff>
    </xdr:from>
    <xdr:to>
      <xdr:col>6</xdr:col>
      <xdr:colOff>38100</xdr:colOff>
      <xdr:row>78</xdr:row>
      <xdr:rowOff>95205</xdr:rowOff>
    </xdr:to>
    <xdr:sp macro="" textlink="">
      <xdr:nvSpPr>
        <xdr:cNvPr id="201" name="楕円 200"/>
        <xdr:cNvSpPr/>
      </xdr:nvSpPr>
      <xdr:spPr>
        <a:xfrm>
          <a:off x="1079500" y="133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111732</xdr:rowOff>
    </xdr:from>
    <xdr:ext cx="599010" cy="259045"/>
    <xdr:sp macro="" textlink="">
      <xdr:nvSpPr>
        <xdr:cNvPr id="202" name="テキスト ボックス 201"/>
        <xdr:cNvSpPr txBox="1"/>
      </xdr:nvSpPr>
      <xdr:spPr>
        <a:xfrm>
          <a:off x="830795" y="1314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88328</xdr:rowOff>
    </xdr:from>
    <xdr:to>
      <xdr:col>24</xdr:col>
      <xdr:colOff>63500</xdr:colOff>
      <xdr:row>97</xdr:row>
      <xdr:rowOff>93332</xdr:rowOff>
    </xdr:to>
    <xdr:cxnSp macro="">
      <xdr:nvCxnSpPr>
        <xdr:cNvPr id="231" name="直線コネクタ 230"/>
        <xdr:cNvCxnSpPr/>
      </xdr:nvCxnSpPr>
      <xdr:spPr>
        <a:xfrm flipV="1">
          <a:off x="3797300" y="16718978"/>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93332</xdr:rowOff>
    </xdr:from>
    <xdr:to>
      <xdr:col>19</xdr:col>
      <xdr:colOff>177800</xdr:colOff>
      <xdr:row>97</xdr:row>
      <xdr:rowOff>105790</xdr:rowOff>
    </xdr:to>
    <xdr:cxnSp macro="">
      <xdr:nvCxnSpPr>
        <xdr:cNvPr id="234" name="直線コネクタ 233"/>
        <xdr:cNvCxnSpPr/>
      </xdr:nvCxnSpPr>
      <xdr:spPr>
        <a:xfrm flipV="1">
          <a:off x="2908300" y="1672398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94653</xdr:rowOff>
    </xdr:from>
    <xdr:to>
      <xdr:col>15</xdr:col>
      <xdr:colOff>50800</xdr:colOff>
      <xdr:row>97</xdr:row>
      <xdr:rowOff>105790</xdr:rowOff>
    </xdr:to>
    <xdr:cxnSp macro="">
      <xdr:nvCxnSpPr>
        <xdr:cNvPr id="237" name="直線コネクタ 236"/>
        <xdr:cNvCxnSpPr/>
      </xdr:nvCxnSpPr>
      <xdr:spPr>
        <a:xfrm>
          <a:off x="2019300" y="16725303"/>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94653</xdr:rowOff>
    </xdr:from>
    <xdr:to>
      <xdr:col>10</xdr:col>
      <xdr:colOff>114300</xdr:colOff>
      <xdr:row>97</xdr:row>
      <xdr:rowOff>138100</xdr:rowOff>
    </xdr:to>
    <xdr:cxnSp macro="">
      <xdr:nvCxnSpPr>
        <xdr:cNvPr id="240" name="直線コネクタ 239"/>
        <xdr:cNvCxnSpPr/>
      </xdr:nvCxnSpPr>
      <xdr:spPr>
        <a:xfrm flipV="1">
          <a:off x="1130300" y="16725303"/>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37528</xdr:rowOff>
    </xdr:from>
    <xdr:to>
      <xdr:col>24</xdr:col>
      <xdr:colOff>114300</xdr:colOff>
      <xdr:row>97</xdr:row>
      <xdr:rowOff>139128</xdr:rowOff>
    </xdr:to>
    <xdr:sp macro="" textlink="">
      <xdr:nvSpPr>
        <xdr:cNvPr id="250" name="楕円 249"/>
        <xdr:cNvSpPr/>
      </xdr:nvSpPr>
      <xdr:spPr>
        <a:xfrm>
          <a:off x="4584700" y="166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123905</xdr:rowOff>
    </xdr:from>
    <xdr:ext cx="534377" cy="259045"/>
    <xdr:sp macro="" textlink="">
      <xdr:nvSpPr>
        <xdr:cNvPr id="251" name="衛生費該当値テキスト"/>
        <xdr:cNvSpPr txBox="1"/>
      </xdr:nvSpPr>
      <xdr:spPr>
        <a:xfrm>
          <a:off x="4686300" y="165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42532</xdr:rowOff>
    </xdr:from>
    <xdr:to>
      <xdr:col>20</xdr:col>
      <xdr:colOff>38100</xdr:colOff>
      <xdr:row>97</xdr:row>
      <xdr:rowOff>144132</xdr:rowOff>
    </xdr:to>
    <xdr:sp macro="" textlink="">
      <xdr:nvSpPr>
        <xdr:cNvPr id="252" name="楕円 251"/>
        <xdr:cNvSpPr/>
      </xdr:nvSpPr>
      <xdr:spPr>
        <a:xfrm>
          <a:off x="3746500" y="1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135259</xdr:rowOff>
    </xdr:from>
    <xdr:ext cx="534377" cy="259045"/>
    <xdr:sp macro="" textlink="">
      <xdr:nvSpPr>
        <xdr:cNvPr id="253" name="テキスト ボックス 252"/>
        <xdr:cNvSpPr txBox="1"/>
      </xdr:nvSpPr>
      <xdr:spPr>
        <a:xfrm>
          <a:off x="3530111" y="167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54990</xdr:rowOff>
    </xdr:from>
    <xdr:to>
      <xdr:col>15</xdr:col>
      <xdr:colOff>101600</xdr:colOff>
      <xdr:row>97</xdr:row>
      <xdr:rowOff>156590</xdr:rowOff>
    </xdr:to>
    <xdr:sp macro="" textlink="">
      <xdr:nvSpPr>
        <xdr:cNvPr id="254" name="楕円 253"/>
        <xdr:cNvSpPr/>
      </xdr:nvSpPr>
      <xdr:spPr>
        <a:xfrm>
          <a:off x="2857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147717</xdr:rowOff>
    </xdr:from>
    <xdr:ext cx="534377" cy="259045"/>
    <xdr:sp macro="" textlink="">
      <xdr:nvSpPr>
        <xdr:cNvPr id="255" name="テキスト ボックス 254"/>
        <xdr:cNvSpPr txBox="1"/>
      </xdr:nvSpPr>
      <xdr:spPr>
        <a:xfrm>
          <a:off x="2641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43853</xdr:rowOff>
    </xdr:from>
    <xdr:to>
      <xdr:col>10</xdr:col>
      <xdr:colOff>165100</xdr:colOff>
      <xdr:row>97</xdr:row>
      <xdr:rowOff>145453</xdr:rowOff>
    </xdr:to>
    <xdr:sp macro="" textlink="">
      <xdr:nvSpPr>
        <xdr:cNvPr id="256" name="楕円 255"/>
        <xdr:cNvSpPr/>
      </xdr:nvSpPr>
      <xdr:spPr>
        <a:xfrm>
          <a:off x="1968500" y="166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136580</xdr:rowOff>
    </xdr:from>
    <xdr:ext cx="534377" cy="259045"/>
    <xdr:sp macro="" textlink="">
      <xdr:nvSpPr>
        <xdr:cNvPr id="257" name="テキスト ボックス 256"/>
        <xdr:cNvSpPr txBox="1"/>
      </xdr:nvSpPr>
      <xdr:spPr>
        <a:xfrm>
          <a:off x="1752111" y="167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87300</xdr:rowOff>
    </xdr:from>
    <xdr:to>
      <xdr:col>6</xdr:col>
      <xdr:colOff>38100</xdr:colOff>
      <xdr:row>98</xdr:row>
      <xdr:rowOff>17450</xdr:rowOff>
    </xdr:to>
    <xdr:sp macro="" textlink="">
      <xdr:nvSpPr>
        <xdr:cNvPr id="258" name="楕円 257"/>
        <xdr:cNvSpPr/>
      </xdr:nvSpPr>
      <xdr:spPr>
        <a:xfrm>
          <a:off x="1079500" y="167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8577</xdr:rowOff>
    </xdr:from>
    <xdr:ext cx="534377" cy="259045"/>
    <xdr:sp macro="" textlink="">
      <xdr:nvSpPr>
        <xdr:cNvPr id="259" name="テキスト ボックス 258"/>
        <xdr:cNvSpPr txBox="1"/>
      </xdr:nvSpPr>
      <xdr:spPr>
        <a:xfrm>
          <a:off x="863111" y="1681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134366</xdr:rowOff>
    </xdr:from>
    <xdr:to>
      <xdr:col>54</xdr:col>
      <xdr:colOff>189865</xdr:colOff>
      <xdr:row>39</xdr:row>
      <xdr:rowOff>44450</xdr:rowOff>
    </xdr:to>
    <xdr:cxnSp macro="">
      <xdr:nvCxnSpPr>
        <xdr:cNvPr id="283" name="直線コネクタ 282"/>
        <xdr:cNvCxnSpPr/>
      </xdr:nvCxnSpPr>
      <xdr:spPr>
        <a:xfrm flipV="1">
          <a:off x="10475595" y="5792216"/>
          <a:ext cx="1270" cy="93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81043</xdr:rowOff>
    </xdr:from>
    <xdr:ext cx="469744" cy="259045"/>
    <xdr:sp macro="" textlink="">
      <xdr:nvSpPr>
        <xdr:cNvPr id="286" name="労働費最大値テキスト"/>
        <xdr:cNvSpPr txBox="1"/>
      </xdr:nvSpPr>
      <xdr:spPr>
        <a:xfrm>
          <a:off x="10528300" y="55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134366</xdr:rowOff>
    </xdr:from>
    <xdr:to>
      <xdr:col>55</xdr:col>
      <xdr:colOff>88900</xdr:colOff>
      <xdr:row>33</xdr:row>
      <xdr:rowOff>134366</xdr:rowOff>
    </xdr:to>
    <xdr:cxnSp macro="">
      <xdr:nvCxnSpPr>
        <xdr:cNvPr id="287" name="直線コネクタ 286"/>
        <xdr:cNvCxnSpPr/>
      </xdr:nvCxnSpPr>
      <xdr:spPr>
        <a:xfrm>
          <a:off x="10388600" y="579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169990</xdr:rowOff>
    </xdr:from>
    <xdr:to>
      <xdr:col>55</xdr:col>
      <xdr:colOff>0</xdr:colOff>
      <xdr:row>39</xdr:row>
      <xdr:rowOff>13398</xdr:rowOff>
    </xdr:to>
    <xdr:cxnSp macro="">
      <xdr:nvCxnSpPr>
        <xdr:cNvPr id="288" name="直線コネクタ 287"/>
        <xdr:cNvCxnSpPr/>
      </xdr:nvCxnSpPr>
      <xdr:spPr>
        <a:xfrm>
          <a:off x="9639300" y="6685090"/>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34053</xdr:rowOff>
    </xdr:from>
    <xdr:ext cx="378565" cy="259045"/>
    <xdr:sp macro="" textlink="">
      <xdr:nvSpPr>
        <xdr:cNvPr id="289" name="労働費平均値テキスト"/>
        <xdr:cNvSpPr txBox="1"/>
      </xdr:nvSpPr>
      <xdr:spPr>
        <a:xfrm>
          <a:off x="10528300" y="6377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290" name="フローチャート: 判断 289"/>
        <xdr:cNvSpPr/>
      </xdr:nvSpPr>
      <xdr:spPr>
        <a:xfrm>
          <a:off x="104267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105029</xdr:rowOff>
    </xdr:from>
    <xdr:to>
      <xdr:col>50</xdr:col>
      <xdr:colOff>114300</xdr:colOff>
      <xdr:row>38</xdr:row>
      <xdr:rowOff>169990</xdr:rowOff>
    </xdr:to>
    <xdr:cxnSp macro="">
      <xdr:nvCxnSpPr>
        <xdr:cNvPr id="291" name="直線コネクタ 290"/>
        <xdr:cNvCxnSpPr/>
      </xdr:nvCxnSpPr>
      <xdr:spPr>
        <a:xfrm>
          <a:off x="8750300" y="6448679"/>
          <a:ext cx="8890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169291</xdr:rowOff>
    </xdr:from>
    <xdr:to>
      <xdr:col>50</xdr:col>
      <xdr:colOff>165100</xdr:colOff>
      <xdr:row>38</xdr:row>
      <xdr:rowOff>99441</xdr:rowOff>
    </xdr:to>
    <xdr:sp macro="" textlink="">
      <xdr:nvSpPr>
        <xdr:cNvPr id="292" name="フローチャート: 判断 291"/>
        <xdr:cNvSpPr/>
      </xdr:nvSpPr>
      <xdr:spPr>
        <a:xfrm>
          <a:off x="9588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115968</xdr:rowOff>
    </xdr:from>
    <xdr:ext cx="378565" cy="259045"/>
    <xdr:sp macro="" textlink="">
      <xdr:nvSpPr>
        <xdr:cNvPr id="293" name="テキスト ボックス 292"/>
        <xdr:cNvSpPr txBox="1"/>
      </xdr:nvSpPr>
      <xdr:spPr>
        <a:xfrm>
          <a:off x="9450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28258</xdr:rowOff>
    </xdr:from>
    <xdr:to>
      <xdr:col>45</xdr:col>
      <xdr:colOff>177800</xdr:colOff>
      <xdr:row>37</xdr:row>
      <xdr:rowOff>105029</xdr:rowOff>
    </xdr:to>
    <xdr:cxnSp macro="">
      <xdr:nvCxnSpPr>
        <xdr:cNvPr id="294" name="直線コネクタ 293"/>
        <xdr:cNvCxnSpPr/>
      </xdr:nvCxnSpPr>
      <xdr:spPr>
        <a:xfrm>
          <a:off x="7861300" y="5171758"/>
          <a:ext cx="889000" cy="1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157671</xdr:rowOff>
    </xdr:from>
    <xdr:to>
      <xdr:col>46</xdr:col>
      <xdr:colOff>38100</xdr:colOff>
      <xdr:row>38</xdr:row>
      <xdr:rowOff>87821</xdr:rowOff>
    </xdr:to>
    <xdr:sp macro="" textlink="">
      <xdr:nvSpPr>
        <xdr:cNvPr id="295" name="フローチャート: 判断 294"/>
        <xdr:cNvSpPr/>
      </xdr:nvSpPr>
      <xdr:spPr>
        <a:xfrm>
          <a:off x="8699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78947</xdr:rowOff>
    </xdr:from>
    <xdr:ext cx="378565" cy="259045"/>
    <xdr:sp macro="" textlink="">
      <xdr:nvSpPr>
        <xdr:cNvPr id="296" name="テキスト ボックス 295"/>
        <xdr:cNvSpPr txBox="1"/>
      </xdr:nvSpPr>
      <xdr:spPr>
        <a:xfrm>
          <a:off x="8561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28258</xdr:rowOff>
    </xdr:from>
    <xdr:to>
      <xdr:col>41</xdr:col>
      <xdr:colOff>50800</xdr:colOff>
      <xdr:row>35</xdr:row>
      <xdr:rowOff>32258</xdr:rowOff>
    </xdr:to>
    <xdr:cxnSp macro="">
      <xdr:nvCxnSpPr>
        <xdr:cNvPr id="297" name="直線コネクタ 296"/>
        <xdr:cNvCxnSpPr/>
      </xdr:nvCxnSpPr>
      <xdr:spPr>
        <a:xfrm flipV="1">
          <a:off x="6972300" y="5171758"/>
          <a:ext cx="889000" cy="8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298" name="フローチャート: 判断 297"/>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73042</xdr:rowOff>
    </xdr:from>
    <xdr:ext cx="378565" cy="259045"/>
    <xdr:sp macro="" textlink="">
      <xdr:nvSpPr>
        <xdr:cNvPr id="299" name="テキスト ボックス 298"/>
        <xdr:cNvSpPr txBox="1"/>
      </xdr:nvSpPr>
      <xdr:spPr>
        <a:xfrm>
          <a:off x="7672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102807</xdr:rowOff>
    </xdr:from>
    <xdr:to>
      <xdr:col>36</xdr:col>
      <xdr:colOff>165100</xdr:colOff>
      <xdr:row>38</xdr:row>
      <xdr:rowOff>32956</xdr:rowOff>
    </xdr:to>
    <xdr:sp macro="" textlink="">
      <xdr:nvSpPr>
        <xdr:cNvPr id="300" name="フローチャート: 判断 299"/>
        <xdr:cNvSpPr/>
      </xdr:nvSpPr>
      <xdr:spPr>
        <a:xfrm>
          <a:off x="6921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24083</xdr:rowOff>
    </xdr:from>
    <xdr:ext cx="469744" cy="259045"/>
    <xdr:sp macro="" textlink="">
      <xdr:nvSpPr>
        <xdr:cNvPr id="301" name="テキスト ボックス 300"/>
        <xdr:cNvSpPr txBox="1"/>
      </xdr:nvSpPr>
      <xdr:spPr>
        <a:xfrm>
          <a:off x="6737428"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134048</xdr:rowOff>
    </xdr:from>
    <xdr:to>
      <xdr:col>55</xdr:col>
      <xdr:colOff>50800</xdr:colOff>
      <xdr:row>39</xdr:row>
      <xdr:rowOff>64198</xdr:rowOff>
    </xdr:to>
    <xdr:sp macro="" textlink="">
      <xdr:nvSpPr>
        <xdr:cNvPr id="307" name="楕円 306"/>
        <xdr:cNvSpPr/>
      </xdr:nvSpPr>
      <xdr:spPr>
        <a:xfrm>
          <a:off x="104267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48975</xdr:rowOff>
    </xdr:from>
    <xdr:ext cx="378565" cy="259045"/>
    <xdr:sp macro="" textlink="">
      <xdr:nvSpPr>
        <xdr:cNvPr id="308" name="労働費該当値テキスト"/>
        <xdr:cNvSpPr txBox="1"/>
      </xdr:nvSpPr>
      <xdr:spPr>
        <a:xfrm>
          <a:off x="10528300" y="656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119190</xdr:rowOff>
    </xdr:from>
    <xdr:to>
      <xdr:col>50</xdr:col>
      <xdr:colOff>165100</xdr:colOff>
      <xdr:row>39</xdr:row>
      <xdr:rowOff>49340</xdr:rowOff>
    </xdr:to>
    <xdr:sp macro="" textlink="">
      <xdr:nvSpPr>
        <xdr:cNvPr id="309" name="楕円 308"/>
        <xdr:cNvSpPr/>
      </xdr:nvSpPr>
      <xdr:spPr>
        <a:xfrm>
          <a:off x="9588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40467</xdr:rowOff>
    </xdr:from>
    <xdr:ext cx="378565" cy="259045"/>
    <xdr:sp macro="" textlink="">
      <xdr:nvSpPr>
        <xdr:cNvPr id="310" name="テキスト ボックス 309"/>
        <xdr:cNvSpPr txBox="1"/>
      </xdr:nvSpPr>
      <xdr:spPr>
        <a:xfrm>
          <a:off x="9450017" y="672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54229</xdr:rowOff>
    </xdr:from>
    <xdr:to>
      <xdr:col>46</xdr:col>
      <xdr:colOff>38100</xdr:colOff>
      <xdr:row>37</xdr:row>
      <xdr:rowOff>155829</xdr:rowOff>
    </xdr:to>
    <xdr:sp macro="" textlink="">
      <xdr:nvSpPr>
        <xdr:cNvPr id="311" name="楕円 310"/>
        <xdr:cNvSpPr/>
      </xdr:nvSpPr>
      <xdr:spPr>
        <a:xfrm>
          <a:off x="8699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906</xdr:rowOff>
    </xdr:from>
    <xdr:ext cx="469744" cy="259045"/>
    <xdr:sp macro="" textlink="">
      <xdr:nvSpPr>
        <xdr:cNvPr id="312" name="テキスト ボックス 311"/>
        <xdr:cNvSpPr txBox="1"/>
      </xdr:nvSpPr>
      <xdr:spPr>
        <a:xfrm>
          <a:off x="8515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148908</xdr:rowOff>
    </xdr:from>
    <xdr:to>
      <xdr:col>41</xdr:col>
      <xdr:colOff>101600</xdr:colOff>
      <xdr:row>30</xdr:row>
      <xdr:rowOff>79058</xdr:rowOff>
    </xdr:to>
    <xdr:sp macro="" textlink="">
      <xdr:nvSpPr>
        <xdr:cNvPr id="313" name="楕円 312"/>
        <xdr:cNvSpPr/>
      </xdr:nvSpPr>
      <xdr:spPr>
        <a:xfrm>
          <a:off x="7810500" y="51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95585</xdr:rowOff>
    </xdr:from>
    <xdr:ext cx="469744" cy="259045"/>
    <xdr:sp macro="" textlink="">
      <xdr:nvSpPr>
        <xdr:cNvPr id="314" name="テキスト ボックス 313"/>
        <xdr:cNvSpPr txBox="1"/>
      </xdr:nvSpPr>
      <xdr:spPr>
        <a:xfrm>
          <a:off x="7626428" y="48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152908</xdr:rowOff>
    </xdr:from>
    <xdr:to>
      <xdr:col>36</xdr:col>
      <xdr:colOff>165100</xdr:colOff>
      <xdr:row>35</xdr:row>
      <xdr:rowOff>83058</xdr:rowOff>
    </xdr:to>
    <xdr:sp macro="" textlink="">
      <xdr:nvSpPr>
        <xdr:cNvPr id="315" name="楕円 314"/>
        <xdr:cNvSpPr/>
      </xdr:nvSpPr>
      <xdr:spPr>
        <a:xfrm>
          <a:off x="6921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99585</xdr:rowOff>
    </xdr:from>
    <xdr:ext cx="469744" cy="259045"/>
    <xdr:sp macro="" textlink="">
      <xdr:nvSpPr>
        <xdr:cNvPr id="316" name="テキスト ボックス 315"/>
        <xdr:cNvSpPr txBox="1"/>
      </xdr:nvSpPr>
      <xdr:spPr>
        <a:xfrm>
          <a:off x="6737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0" name="直線コネクタ 339"/>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1"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2" name="直線コネクタ 341"/>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3"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4" name="直線コネクタ 343"/>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133452</xdr:rowOff>
    </xdr:from>
    <xdr:to>
      <xdr:col>55</xdr:col>
      <xdr:colOff>0</xdr:colOff>
      <xdr:row>57</xdr:row>
      <xdr:rowOff>159855</xdr:rowOff>
    </xdr:to>
    <xdr:cxnSp macro="">
      <xdr:nvCxnSpPr>
        <xdr:cNvPr id="345" name="直線コネクタ 344"/>
        <xdr:cNvCxnSpPr/>
      </xdr:nvCxnSpPr>
      <xdr:spPr>
        <a:xfrm>
          <a:off x="9639300" y="9906102"/>
          <a:ext cx="8382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6"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7" name="フローチャート: 判断 346"/>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133452</xdr:rowOff>
    </xdr:from>
    <xdr:to>
      <xdr:col>50</xdr:col>
      <xdr:colOff>114300</xdr:colOff>
      <xdr:row>58</xdr:row>
      <xdr:rowOff>35192</xdr:rowOff>
    </xdr:to>
    <xdr:cxnSp macro="">
      <xdr:nvCxnSpPr>
        <xdr:cNvPr id="348" name="直線コネクタ 347"/>
        <xdr:cNvCxnSpPr/>
      </xdr:nvCxnSpPr>
      <xdr:spPr>
        <a:xfrm flipV="1">
          <a:off x="8750300" y="990610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49" name="フローチャート: 判断 348"/>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0" name="テキスト ボックス 349"/>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35192</xdr:rowOff>
    </xdr:from>
    <xdr:to>
      <xdr:col>45</xdr:col>
      <xdr:colOff>177800</xdr:colOff>
      <xdr:row>58</xdr:row>
      <xdr:rowOff>51936</xdr:rowOff>
    </xdr:to>
    <xdr:cxnSp macro="">
      <xdr:nvCxnSpPr>
        <xdr:cNvPr id="351" name="直線コネクタ 350"/>
        <xdr:cNvCxnSpPr/>
      </xdr:nvCxnSpPr>
      <xdr:spPr>
        <a:xfrm flipV="1">
          <a:off x="7861300" y="9979292"/>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2" name="フローチャート: 判断 351"/>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3" name="テキスト ボックス 352"/>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41173</xdr:rowOff>
    </xdr:from>
    <xdr:to>
      <xdr:col>41</xdr:col>
      <xdr:colOff>50800</xdr:colOff>
      <xdr:row>58</xdr:row>
      <xdr:rowOff>51936</xdr:rowOff>
    </xdr:to>
    <xdr:cxnSp macro="">
      <xdr:nvCxnSpPr>
        <xdr:cNvPr id="354" name="直線コネクタ 353"/>
        <xdr:cNvCxnSpPr/>
      </xdr:nvCxnSpPr>
      <xdr:spPr>
        <a:xfrm>
          <a:off x="6972300" y="9985273"/>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5" name="フローチャート: 判断 354"/>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6" name="テキスト ボックス 355"/>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7" name="フローチャート: 判断 356"/>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58" name="テキスト ボックス 357"/>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109055</xdr:rowOff>
    </xdr:from>
    <xdr:to>
      <xdr:col>55</xdr:col>
      <xdr:colOff>50800</xdr:colOff>
      <xdr:row>58</xdr:row>
      <xdr:rowOff>39205</xdr:rowOff>
    </xdr:to>
    <xdr:sp macro="" textlink="">
      <xdr:nvSpPr>
        <xdr:cNvPr id="364" name="楕円 363"/>
        <xdr:cNvSpPr/>
      </xdr:nvSpPr>
      <xdr:spPr>
        <a:xfrm>
          <a:off x="10426700" y="9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87482</xdr:rowOff>
    </xdr:from>
    <xdr:ext cx="534377" cy="259045"/>
    <xdr:sp macro="" textlink="">
      <xdr:nvSpPr>
        <xdr:cNvPr id="365" name="農林水産業費該当値テキスト"/>
        <xdr:cNvSpPr txBox="1"/>
      </xdr:nvSpPr>
      <xdr:spPr>
        <a:xfrm>
          <a:off x="10528300"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82652</xdr:rowOff>
    </xdr:from>
    <xdr:to>
      <xdr:col>50</xdr:col>
      <xdr:colOff>165100</xdr:colOff>
      <xdr:row>58</xdr:row>
      <xdr:rowOff>12802</xdr:rowOff>
    </xdr:to>
    <xdr:sp macro="" textlink="">
      <xdr:nvSpPr>
        <xdr:cNvPr id="366" name="楕円 365"/>
        <xdr:cNvSpPr/>
      </xdr:nvSpPr>
      <xdr:spPr>
        <a:xfrm>
          <a:off x="95885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3929</xdr:rowOff>
    </xdr:from>
    <xdr:ext cx="534377" cy="259045"/>
    <xdr:sp macro="" textlink="">
      <xdr:nvSpPr>
        <xdr:cNvPr id="367" name="テキスト ボックス 366"/>
        <xdr:cNvSpPr txBox="1"/>
      </xdr:nvSpPr>
      <xdr:spPr>
        <a:xfrm>
          <a:off x="9372111" y="99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155842</xdr:rowOff>
    </xdr:from>
    <xdr:to>
      <xdr:col>46</xdr:col>
      <xdr:colOff>38100</xdr:colOff>
      <xdr:row>58</xdr:row>
      <xdr:rowOff>85992</xdr:rowOff>
    </xdr:to>
    <xdr:sp macro="" textlink="">
      <xdr:nvSpPr>
        <xdr:cNvPr id="368" name="楕円 367"/>
        <xdr:cNvSpPr/>
      </xdr:nvSpPr>
      <xdr:spPr>
        <a:xfrm>
          <a:off x="8699500" y="99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77119</xdr:rowOff>
    </xdr:from>
    <xdr:ext cx="469744" cy="259045"/>
    <xdr:sp macro="" textlink="">
      <xdr:nvSpPr>
        <xdr:cNvPr id="369" name="テキスト ボックス 368"/>
        <xdr:cNvSpPr txBox="1"/>
      </xdr:nvSpPr>
      <xdr:spPr>
        <a:xfrm>
          <a:off x="8515428" y="100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1136</xdr:rowOff>
    </xdr:from>
    <xdr:to>
      <xdr:col>41</xdr:col>
      <xdr:colOff>101600</xdr:colOff>
      <xdr:row>58</xdr:row>
      <xdr:rowOff>102736</xdr:rowOff>
    </xdr:to>
    <xdr:sp macro="" textlink="">
      <xdr:nvSpPr>
        <xdr:cNvPr id="370" name="楕円 369"/>
        <xdr:cNvSpPr/>
      </xdr:nvSpPr>
      <xdr:spPr>
        <a:xfrm>
          <a:off x="7810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93863</xdr:rowOff>
    </xdr:from>
    <xdr:ext cx="469744" cy="259045"/>
    <xdr:sp macro="" textlink="">
      <xdr:nvSpPr>
        <xdr:cNvPr id="371" name="テキスト ボックス 370"/>
        <xdr:cNvSpPr txBox="1"/>
      </xdr:nvSpPr>
      <xdr:spPr>
        <a:xfrm>
          <a:off x="7626428" y="10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161823</xdr:rowOff>
    </xdr:from>
    <xdr:to>
      <xdr:col>36</xdr:col>
      <xdr:colOff>165100</xdr:colOff>
      <xdr:row>58</xdr:row>
      <xdr:rowOff>91973</xdr:rowOff>
    </xdr:to>
    <xdr:sp macro="" textlink="">
      <xdr:nvSpPr>
        <xdr:cNvPr id="372" name="楕円 371"/>
        <xdr:cNvSpPr/>
      </xdr:nvSpPr>
      <xdr:spPr>
        <a:xfrm>
          <a:off x="6921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83100</xdr:rowOff>
    </xdr:from>
    <xdr:ext cx="469744" cy="259045"/>
    <xdr:sp macro="" textlink="">
      <xdr:nvSpPr>
        <xdr:cNvPr id="373" name="テキスト ボックス 372"/>
        <xdr:cNvSpPr txBox="1"/>
      </xdr:nvSpPr>
      <xdr:spPr>
        <a:xfrm>
          <a:off x="6737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7" name="直線コネクタ 396"/>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398"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399" name="直線コネクタ 398"/>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0"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1" name="直線コネクタ 400"/>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60071</xdr:rowOff>
    </xdr:from>
    <xdr:to>
      <xdr:col>55</xdr:col>
      <xdr:colOff>0</xdr:colOff>
      <xdr:row>78</xdr:row>
      <xdr:rowOff>60223</xdr:rowOff>
    </xdr:to>
    <xdr:cxnSp macro="">
      <xdr:nvCxnSpPr>
        <xdr:cNvPr id="402" name="直線コネクタ 401"/>
        <xdr:cNvCxnSpPr/>
      </xdr:nvCxnSpPr>
      <xdr:spPr>
        <a:xfrm flipV="1">
          <a:off x="9639300" y="1343317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3"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4" name="フローチャート: 判断 403"/>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44831</xdr:rowOff>
    </xdr:from>
    <xdr:to>
      <xdr:col>50</xdr:col>
      <xdr:colOff>114300</xdr:colOff>
      <xdr:row>78</xdr:row>
      <xdr:rowOff>60223</xdr:rowOff>
    </xdr:to>
    <xdr:cxnSp macro="">
      <xdr:nvCxnSpPr>
        <xdr:cNvPr id="405" name="直線コネクタ 404"/>
        <xdr:cNvCxnSpPr/>
      </xdr:nvCxnSpPr>
      <xdr:spPr>
        <a:xfrm>
          <a:off x="8750300" y="134179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6" name="フローチャート: 判断 405"/>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7" name="テキスト ボックス 406"/>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44831</xdr:rowOff>
    </xdr:from>
    <xdr:to>
      <xdr:col>45</xdr:col>
      <xdr:colOff>177800</xdr:colOff>
      <xdr:row>78</xdr:row>
      <xdr:rowOff>47613</xdr:rowOff>
    </xdr:to>
    <xdr:cxnSp macro="">
      <xdr:nvCxnSpPr>
        <xdr:cNvPr id="408" name="直線コネクタ 407"/>
        <xdr:cNvCxnSpPr/>
      </xdr:nvCxnSpPr>
      <xdr:spPr>
        <a:xfrm flipV="1">
          <a:off x="7861300" y="13417931"/>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09" name="フローチャート: 判断 408"/>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0" name="テキスト ボックス 409"/>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47613</xdr:rowOff>
    </xdr:from>
    <xdr:to>
      <xdr:col>41</xdr:col>
      <xdr:colOff>50800</xdr:colOff>
      <xdr:row>78</xdr:row>
      <xdr:rowOff>67957</xdr:rowOff>
    </xdr:to>
    <xdr:cxnSp macro="">
      <xdr:nvCxnSpPr>
        <xdr:cNvPr id="411" name="直線コネクタ 410"/>
        <xdr:cNvCxnSpPr/>
      </xdr:nvCxnSpPr>
      <xdr:spPr>
        <a:xfrm flipV="1">
          <a:off x="6972300" y="13420713"/>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2" name="フローチャート: 判断 411"/>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3" name="テキスト ボックス 412"/>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4" name="フローチャート: 判断 413"/>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5" name="テキスト ボックス 414"/>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9271</xdr:rowOff>
    </xdr:from>
    <xdr:to>
      <xdr:col>55</xdr:col>
      <xdr:colOff>50800</xdr:colOff>
      <xdr:row>78</xdr:row>
      <xdr:rowOff>110871</xdr:rowOff>
    </xdr:to>
    <xdr:sp macro="" textlink="">
      <xdr:nvSpPr>
        <xdr:cNvPr id="421" name="楕円 420"/>
        <xdr:cNvSpPr/>
      </xdr:nvSpPr>
      <xdr:spPr>
        <a:xfrm>
          <a:off x="104267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159148</xdr:rowOff>
    </xdr:from>
    <xdr:ext cx="469744" cy="259045"/>
    <xdr:sp macro="" textlink="">
      <xdr:nvSpPr>
        <xdr:cNvPr id="422" name="商工費該当値テキスト"/>
        <xdr:cNvSpPr txBox="1"/>
      </xdr:nvSpPr>
      <xdr:spPr>
        <a:xfrm>
          <a:off x="10528300"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9423</xdr:rowOff>
    </xdr:from>
    <xdr:to>
      <xdr:col>50</xdr:col>
      <xdr:colOff>165100</xdr:colOff>
      <xdr:row>78</xdr:row>
      <xdr:rowOff>111023</xdr:rowOff>
    </xdr:to>
    <xdr:sp macro="" textlink="">
      <xdr:nvSpPr>
        <xdr:cNvPr id="423" name="楕円 422"/>
        <xdr:cNvSpPr/>
      </xdr:nvSpPr>
      <xdr:spPr>
        <a:xfrm>
          <a:off x="9588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102150</xdr:rowOff>
    </xdr:from>
    <xdr:ext cx="469744" cy="259045"/>
    <xdr:sp macro="" textlink="">
      <xdr:nvSpPr>
        <xdr:cNvPr id="424" name="テキスト ボックス 423"/>
        <xdr:cNvSpPr txBox="1"/>
      </xdr:nvSpPr>
      <xdr:spPr>
        <a:xfrm>
          <a:off x="9404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165481</xdr:rowOff>
    </xdr:from>
    <xdr:to>
      <xdr:col>46</xdr:col>
      <xdr:colOff>38100</xdr:colOff>
      <xdr:row>78</xdr:row>
      <xdr:rowOff>95631</xdr:rowOff>
    </xdr:to>
    <xdr:sp macro="" textlink="">
      <xdr:nvSpPr>
        <xdr:cNvPr id="425" name="楕円 424"/>
        <xdr:cNvSpPr/>
      </xdr:nvSpPr>
      <xdr:spPr>
        <a:xfrm>
          <a:off x="8699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86758</xdr:rowOff>
    </xdr:from>
    <xdr:ext cx="469744" cy="259045"/>
    <xdr:sp macro="" textlink="">
      <xdr:nvSpPr>
        <xdr:cNvPr id="426" name="テキスト ボックス 425"/>
        <xdr:cNvSpPr txBox="1"/>
      </xdr:nvSpPr>
      <xdr:spPr>
        <a:xfrm>
          <a:off x="8515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168263</xdr:rowOff>
    </xdr:from>
    <xdr:to>
      <xdr:col>41</xdr:col>
      <xdr:colOff>101600</xdr:colOff>
      <xdr:row>78</xdr:row>
      <xdr:rowOff>98413</xdr:rowOff>
    </xdr:to>
    <xdr:sp macro="" textlink="">
      <xdr:nvSpPr>
        <xdr:cNvPr id="427" name="楕円 426"/>
        <xdr:cNvSpPr/>
      </xdr:nvSpPr>
      <xdr:spPr>
        <a:xfrm>
          <a:off x="7810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89540</xdr:rowOff>
    </xdr:from>
    <xdr:ext cx="469744" cy="259045"/>
    <xdr:sp macro="" textlink="">
      <xdr:nvSpPr>
        <xdr:cNvPr id="428" name="テキスト ボックス 427"/>
        <xdr:cNvSpPr txBox="1"/>
      </xdr:nvSpPr>
      <xdr:spPr>
        <a:xfrm>
          <a:off x="7626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17157</xdr:rowOff>
    </xdr:from>
    <xdr:to>
      <xdr:col>36</xdr:col>
      <xdr:colOff>165100</xdr:colOff>
      <xdr:row>78</xdr:row>
      <xdr:rowOff>118757</xdr:rowOff>
    </xdr:to>
    <xdr:sp macro="" textlink="">
      <xdr:nvSpPr>
        <xdr:cNvPr id="429" name="楕円 428"/>
        <xdr:cNvSpPr/>
      </xdr:nvSpPr>
      <xdr:spPr>
        <a:xfrm>
          <a:off x="6921500" y="133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109884</xdr:rowOff>
    </xdr:from>
    <xdr:ext cx="469744" cy="259045"/>
    <xdr:sp macro="" textlink="">
      <xdr:nvSpPr>
        <xdr:cNvPr id="430" name="テキスト ボックス 429"/>
        <xdr:cNvSpPr txBox="1"/>
      </xdr:nvSpPr>
      <xdr:spPr>
        <a:xfrm>
          <a:off x="6737428" y="134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5" name="直線コネクタ 454"/>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6"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7" name="直線コネクタ 456"/>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58"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59" name="直線コネクタ 458"/>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43211</xdr:rowOff>
    </xdr:from>
    <xdr:to>
      <xdr:col>55</xdr:col>
      <xdr:colOff>0</xdr:colOff>
      <xdr:row>95</xdr:row>
      <xdr:rowOff>102439</xdr:rowOff>
    </xdr:to>
    <xdr:cxnSp macro="">
      <xdr:nvCxnSpPr>
        <xdr:cNvPr id="460" name="直線コネクタ 459"/>
        <xdr:cNvCxnSpPr/>
      </xdr:nvCxnSpPr>
      <xdr:spPr>
        <a:xfrm>
          <a:off x="9639300" y="16330961"/>
          <a:ext cx="838200" cy="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1"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2" name="フローチャート: 判断 461"/>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43211</xdr:rowOff>
    </xdr:from>
    <xdr:to>
      <xdr:col>50</xdr:col>
      <xdr:colOff>114300</xdr:colOff>
      <xdr:row>95</xdr:row>
      <xdr:rowOff>97637</xdr:rowOff>
    </xdr:to>
    <xdr:cxnSp macro="">
      <xdr:nvCxnSpPr>
        <xdr:cNvPr id="463" name="直線コネクタ 462"/>
        <xdr:cNvCxnSpPr/>
      </xdr:nvCxnSpPr>
      <xdr:spPr>
        <a:xfrm flipV="1">
          <a:off x="8750300" y="16330961"/>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4" name="フローチャート: 判断 463"/>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5" name="テキスト ボックス 464"/>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49822</xdr:rowOff>
    </xdr:from>
    <xdr:to>
      <xdr:col>45</xdr:col>
      <xdr:colOff>177800</xdr:colOff>
      <xdr:row>95</xdr:row>
      <xdr:rowOff>97637</xdr:rowOff>
    </xdr:to>
    <xdr:cxnSp macro="">
      <xdr:nvCxnSpPr>
        <xdr:cNvPr id="466" name="直線コネクタ 465"/>
        <xdr:cNvCxnSpPr/>
      </xdr:nvCxnSpPr>
      <xdr:spPr>
        <a:xfrm>
          <a:off x="7861300" y="16337572"/>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7" name="フローチャート: 判断 466"/>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68" name="テキスト ボックス 467"/>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49822</xdr:rowOff>
    </xdr:from>
    <xdr:to>
      <xdr:col>41</xdr:col>
      <xdr:colOff>50800</xdr:colOff>
      <xdr:row>95</xdr:row>
      <xdr:rowOff>118802</xdr:rowOff>
    </xdr:to>
    <xdr:cxnSp macro="">
      <xdr:nvCxnSpPr>
        <xdr:cNvPr id="469" name="直線コネクタ 468"/>
        <xdr:cNvCxnSpPr/>
      </xdr:nvCxnSpPr>
      <xdr:spPr>
        <a:xfrm flipV="1">
          <a:off x="6972300" y="16337572"/>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0" name="フローチャート: 判断 469"/>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60755</xdr:rowOff>
    </xdr:from>
    <xdr:ext cx="534377" cy="259045"/>
    <xdr:sp macro="" textlink="">
      <xdr:nvSpPr>
        <xdr:cNvPr id="471" name="テキスト ボックス 470"/>
        <xdr:cNvSpPr txBox="1"/>
      </xdr:nvSpPr>
      <xdr:spPr>
        <a:xfrm>
          <a:off x="7594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2" name="フローチャート: 判断 471"/>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13625</xdr:rowOff>
    </xdr:from>
    <xdr:ext cx="534377" cy="259045"/>
    <xdr:sp macro="" textlink="">
      <xdr:nvSpPr>
        <xdr:cNvPr id="473" name="テキスト ボックス 472"/>
        <xdr:cNvSpPr txBox="1"/>
      </xdr:nvSpPr>
      <xdr:spPr>
        <a:xfrm>
          <a:off x="6705111" y="1664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51639</xdr:rowOff>
    </xdr:from>
    <xdr:to>
      <xdr:col>55</xdr:col>
      <xdr:colOff>50800</xdr:colOff>
      <xdr:row>95</xdr:row>
      <xdr:rowOff>153239</xdr:rowOff>
    </xdr:to>
    <xdr:sp macro="" textlink="">
      <xdr:nvSpPr>
        <xdr:cNvPr id="479" name="楕円 478"/>
        <xdr:cNvSpPr/>
      </xdr:nvSpPr>
      <xdr:spPr>
        <a:xfrm>
          <a:off x="104267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74516</xdr:rowOff>
    </xdr:from>
    <xdr:ext cx="534377" cy="259045"/>
    <xdr:sp macro="" textlink="">
      <xdr:nvSpPr>
        <xdr:cNvPr id="480" name="土木費該当値テキスト"/>
        <xdr:cNvSpPr txBox="1"/>
      </xdr:nvSpPr>
      <xdr:spPr>
        <a:xfrm>
          <a:off x="10528300" y="161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163861</xdr:rowOff>
    </xdr:from>
    <xdr:to>
      <xdr:col>50</xdr:col>
      <xdr:colOff>165100</xdr:colOff>
      <xdr:row>95</xdr:row>
      <xdr:rowOff>94011</xdr:rowOff>
    </xdr:to>
    <xdr:sp macro="" textlink="">
      <xdr:nvSpPr>
        <xdr:cNvPr id="481" name="楕円 480"/>
        <xdr:cNvSpPr/>
      </xdr:nvSpPr>
      <xdr:spPr>
        <a:xfrm>
          <a:off x="9588500" y="16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110538</xdr:rowOff>
    </xdr:from>
    <xdr:ext cx="534377" cy="259045"/>
    <xdr:sp macro="" textlink="">
      <xdr:nvSpPr>
        <xdr:cNvPr id="482" name="テキスト ボックス 481"/>
        <xdr:cNvSpPr txBox="1"/>
      </xdr:nvSpPr>
      <xdr:spPr>
        <a:xfrm>
          <a:off x="9372111" y="16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46837</xdr:rowOff>
    </xdr:from>
    <xdr:to>
      <xdr:col>46</xdr:col>
      <xdr:colOff>38100</xdr:colOff>
      <xdr:row>95</xdr:row>
      <xdr:rowOff>148437</xdr:rowOff>
    </xdr:to>
    <xdr:sp macro="" textlink="">
      <xdr:nvSpPr>
        <xdr:cNvPr id="483" name="楕円 482"/>
        <xdr:cNvSpPr/>
      </xdr:nvSpPr>
      <xdr:spPr>
        <a:xfrm>
          <a:off x="8699500" y="163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164964</xdr:rowOff>
    </xdr:from>
    <xdr:ext cx="534377" cy="259045"/>
    <xdr:sp macro="" textlink="">
      <xdr:nvSpPr>
        <xdr:cNvPr id="484" name="テキスト ボックス 483"/>
        <xdr:cNvSpPr txBox="1"/>
      </xdr:nvSpPr>
      <xdr:spPr>
        <a:xfrm>
          <a:off x="8483111" y="161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170472</xdr:rowOff>
    </xdr:from>
    <xdr:to>
      <xdr:col>41</xdr:col>
      <xdr:colOff>101600</xdr:colOff>
      <xdr:row>95</xdr:row>
      <xdr:rowOff>100622</xdr:rowOff>
    </xdr:to>
    <xdr:sp macro="" textlink="">
      <xdr:nvSpPr>
        <xdr:cNvPr id="485" name="楕円 484"/>
        <xdr:cNvSpPr/>
      </xdr:nvSpPr>
      <xdr:spPr>
        <a:xfrm>
          <a:off x="7810500" y="162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117149</xdr:rowOff>
    </xdr:from>
    <xdr:ext cx="534377" cy="259045"/>
    <xdr:sp macro="" textlink="">
      <xdr:nvSpPr>
        <xdr:cNvPr id="486" name="テキスト ボックス 485"/>
        <xdr:cNvSpPr txBox="1"/>
      </xdr:nvSpPr>
      <xdr:spPr>
        <a:xfrm>
          <a:off x="7594111" y="160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68002</xdr:rowOff>
    </xdr:from>
    <xdr:to>
      <xdr:col>36</xdr:col>
      <xdr:colOff>165100</xdr:colOff>
      <xdr:row>95</xdr:row>
      <xdr:rowOff>169602</xdr:rowOff>
    </xdr:to>
    <xdr:sp macro="" textlink="">
      <xdr:nvSpPr>
        <xdr:cNvPr id="487" name="楕円 486"/>
        <xdr:cNvSpPr/>
      </xdr:nvSpPr>
      <xdr:spPr>
        <a:xfrm>
          <a:off x="6921500" y="16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14679</xdr:rowOff>
    </xdr:from>
    <xdr:ext cx="534377" cy="259045"/>
    <xdr:sp macro="" textlink="">
      <xdr:nvSpPr>
        <xdr:cNvPr id="488" name="テキスト ボックス 487"/>
        <xdr:cNvSpPr txBox="1"/>
      </xdr:nvSpPr>
      <xdr:spPr>
        <a:xfrm>
          <a:off x="6705111" y="161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1" name="直線コネクタ 510"/>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2"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3" name="直線コネクタ 512"/>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4"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5" name="直線コネクタ 514"/>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104999</xdr:rowOff>
    </xdr:from>
    <xdr:to>
      <xdr:col>85</xdr:col>
      <xdr:colOff>127000</xdr:colOff>
      <xdr:row>34</xdr:row>
      <xdr:rowOff>50729</xdr:rowOff>
    </xdr:to>
    <xdr:cxnSp macro="">
      <xdr:nvCxnSpPr>
        <xdr:cNvPr id="516" name="直線コネクタ 515"/>
        <xdr:cNvCxnSpPr/>
      </xdr:nvCxnSpPr>
      <xdr:spPr>
        <a:xfrm>
          <a:off x="15481300" y="5591399"/>
          <a:ext cx="838200" cy="2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25722</xdr:rowOff>
    </xdr:from>
    <xdr:ext cx="534377" cy="259045"/>
    <xdr:sp macro="" textlink="">
      <xdr:nvSpPr>
        <xdr:cNvPr id="517" name="消防費平均値テキスト"/>
        <xdr:cNvSpPr txBox="1"/>
      </xdr:nvSpPr>
      <xdr:spPr>
        <a:xfrm>
          <a:off x="16370300" y="6197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18" name="フローチャート: 判断 517"/>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104999</xdr:rowOff>
    </xdr:from>
    <xdr:to>
      <xdr:col>81</xdr:col>
      <xdr:colOff>50800</xdr:colOff>
      <xdr:row>33</xdr:row>
      <xdr:rowOff>85613</xdr:rowOff>
    </xdr:to>
    <xdr:cxnSp macro="">
      <xdr:nvCxnSpPr>
        <xdr:cNvPr id="519" name="直線コネクタ 518"/>
        <xdr:cNvCxnSpPr/>
      </xdr:nvCxnSpPr>
      <xdr:spPr>
        <a:xfrm flipV="1">
          <a:off x="14592300" y="5591399"/>
          <a:ext cx="8890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0" name="フローチャート: 判断 519"/>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67373</xdr:rowOff>
    </xdr:from>
    <xdr:ext cx="534377" cy="259045"/>
    <xdr:sp macro="" textlink="">
      <xdr:nvSpPr>
        <xdr:cNvPr id="521" name="テキスト ボックス 520"/>
        <xdr:cNvSpPr txBox="1"/>
      </xdr:nvSpPr>
      <xdr:spPr>
        <a:xfrm>
          <a:off x="15214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108336</xdr:rowOff>
    </xdr:from>
    <xdr:to>
      <xdr:col>76</xdr:col>
      <xdr:colOff>114300</xdr:colOff>
      <xdr:row>33</xdr:row>
      <xdr:rowOff>85613</xdr:rowOff>
    </xdr:to>
    <xdr:cxnSp macro="">
      <xdr:nvCxnSpPr>
        <xdr:cNvPr id="522" name="直線コネクタ 521"/>
        <xdr:cNvCxnSpPr/>
      </xdr:nvCxnSpPr>
      <xdr:spPr>
        <a:xfrm>
          <a:off x="13703300" y="5423286"/>
          <a:ext cx="889000" cy="3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3" name="フローチャート: 判断 522"/>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94576</xdr:rowOff>
    </xdr:from>
    <xdr:ext cx="534377" cy="259045"/>
    <xdr:sp macro="" textlink="">
      <xdr:nvSpPr>
        <xdr:cNvPr id="524" name="テキスト ボックス 523"/>
        <xdr:cNvSpPr txBox="1"/>
      </xdr:nvSpPr>
      <xdr:spPr>
        <a:xfrm>
          <a:off x="14325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108336</xdr:rowOff>
    </xdr:from>
    <xdr:to>
      <xdr:col>71</xdr:col>
      <xdr:colOff>177800</xdr:colOff>
      <xdr:row>36</xdr:row>
      <xdr:rowOff>30795</xdr:rowOff>
    </xdr:to>
    <xdr:cxnSp macro="">
      <xdr:nvCxnSpPr>
        <xdr:cNvPr id="525" name="直線コネクタ 524"/>
        <xdr:cNvCxnSpPr/>
      </xdr:nvCxnSpPr>
      <xdr:spPr>
        <a:xfrm flipV="1">
          <a:off x="12814300" y="5423286"/>
          <a:ext cx="889000" cy="77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6" name="フローチャート: 判断 525"/>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9811</xdr:rowOff>
    </xdr:from>
    <xdr:ext cx="534377" cy="259045"/>
    <xdr:sp macro="" textlink="">
      <xdr:nvSpPr>
        <xdr:cNvPr id="527" name="テキスト ボックス 526"/>
        <xdr:cNvSpPr txBox="1"/>
      </xdr:nvSpPr>
      <xdr:spPr>
        <a:xfrm>
          <a:off x="13436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28" name="フローチャート: 判断 527"/>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67693</xdr:rowOff>
    </xdr:from>
    <xdr:ext cx="534377" cy="259045"/>
    <xdr:sp macro="" textlink="">
      <xdr:nvSpPr>
        <xdr:cNvPr id="529" name="テキスト ボックス 528"/>
        <xdr:cNvSpPr txBox="1"/>
      </xdr:nvSpPr>
      <xdr:spPr>
        <a:xfrm>
          <a:off x="12547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171379</xdr:rowOff>
    </xdr:from>
    <xdr:to>
      <xdr:col>85</xdr:col>
      <xdr:colOff>177800</xdr:colOff>
      <xdr:row>34</xdr:row>
      <xdr:rowOff>101529</xdr:rowOff>
    </xdr:to>
    <xdr:sp macro="" textlink="">
      <xdr:nvSpPr>
        <xdr:cNvPr id="535" name="楕円 534"/>
        <xdr:cNvSpPr/>
      </xdr:nvSpPr>
      <xdr:spPr>
        <a:xfrm>
          <a:off x="16268700" y="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22806</xdr:rowOff>
    </xdr:from>
    <xdr:ext cx="534377" cy="259045"/>
    <xdr:sp macro="" textlink="">
      <xdr:nvSpPr>
        <xdr:cNvPr id="536" name="消防費該当値テキスト"/>
        <xdr:cNvSpPr txBox="1"/>
      </xdr:nvSpPr>
      <xdr:spPr>
        <a:xfrm>
          <a:off x="16370300" y="56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54199</xdr:rowOff>
    </xdr:from>
    <xdr:to>
      <xdr:col>81</xdr:col>
      <xdr:colOff>101600</xdr:colOff>
      <xdr:row>32</xdr:row>
      <xdr:rowOff>155799</xdr:rowOff>
    </xdr:to>
    <xdr:sp macro="" textlink="">
      <xdr:nvSpPr>
        <xdr:cNvPr id="537" name="楕円 536"/>
        <xdr:cNvSpPr/>
      </xdr:nvSpPr>
      <xdr:spPr>
        <a:xfrm>
          <a:off x="15430500" y="55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876</xdr:rowOff>
    </xdr:from>
    <xdr:ext cx="534377" cy="259045"/>
    <xdr:sp macro="" textlink="">
      <xdr:nvSpPr>
        <xdr:cNvPr id="538" name="テキスト ボックス 537"/>
        <xdr:cNvSpPr txBox="1"/>
      </xdr:nvSpPr>
      <xdr:spPr>
        <a:xfrm>
          <a:off x="15214111" y="53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34813</xdr:rowOff>
    </xdr:from>
    <xdr:to>
      <xdr:col>76</xdr:col>
      <xdr:colOff>165100</xdr:colOff>
      <xdr:row>33</xdr:row>
      <xdr:rowOff>136413</xdr:rowOff>
    </xdr:to>
    <xdr:sp macro="" textlink="">
      <xdr:nvSpPr>
        <xdr:cNvPr id="539" name="楕円 538"/>
        <xdr:cNvSpPr/>
      </xdr:nvSpPr>
      <xdr:spPr>
        <a:xfrm>
          <a:off x="14541500" y="56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152940</xdr:rowOff>
    </xdr:from>
    <xdr:ext cx="534377" cy="259045"/>
    <xdr:sp macro="" textlink="">
      <xdr:nvSpPr>
        <xdr:cNvPr id="540" name="テキスト ボックス 539"/>
        <xdr:cNvSpPr txBox="1"/>
      </xdr:nvSpPr>
      <xdr:spPr>
        <a:xfrm>
          <a:off x="14325111" y="54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57536</xdr:rowOff>
    </xdr:from>
    <xdr:to>
      <xdr:col>72</xdr:col>
      <xdr:colOff>38100</xdr:colOff>
      <xdr:row>31</xdr:row>
      <xdr:rowOff>159136</xdr:rowOff>
    </xdr:to>
    <xdr:sp macro="" textlink="">
      <xdr:nvSpPr>
        <xdr:cNvPr id="541" name="楕円 540"/>
        <xdr:cNvSpPr/>
      </xdr:nvSpPr>
      <xdr:spPr>
        <a:xfrm>
          <a:off x="13652500" y="53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4213</xdr:rowOff>
    </xdr:from>
    <xdr:ext cx="534377" cy="259045"/>
    <xdr:sp macro="" textlink="">
      <xdr:nvSpPr>
        <xdr:cNvPr id="542" name="テキスト ボックス 541"/>
        <xdr:cNvSpPr txBox="1"/>
      </xdr:nvSpPr>
      <xdr:spPr>
        <a:xfrm>
          <a:off x="13436111" y="51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151445</xdr:rowOff>
    </xdr:from>
    <xdr:to>
      <xdr:col>67</xdr:col>
      <xdr:colOff>101600</xdr:colOff>
      <xdr:row>36</xdr:row>
      <xdr:rowOff>81595</xdr:rowOff>
    </xdr:to>
    <xdr:sp macro="" textlink="">
      <xdr:nvSpPr>
        <xdr:cNvPr id="543" name="楕円 542"/>
        <xdr:cNvSpPr/>
      </xdr:nvSpPr>
      <xdr:spPr>
        <a:xfrm>
          <a:off x="12763500" y="6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98122</xdr:rowOff>
    </xdr:from>
    <xdr:ext cx="534377" cy="259045"/>
    <xdr:sp macro="" textlink="">
      <xdr:nvSpPr>
        <xdr:cNvPr id="544" name="テキスト ボックス 543"/>
        <xdr:cNvSpPr txBox="1"/>
      </xdr:nvSpPr>
      <xdr:spPr>
        <a:xfrm>
          <a:off x="12547111" y="59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1" name="直線コネクタ 570"/>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2"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3" name="直線コネクタ 572"/>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4"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5" name="直線コネクタ 574"/>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56081</xdr:rowOff>
    </xdr:from>
    <xdr:to>
      <xdr:col>85</xdr:col>
      <xdr:colOff>127000</xdr:colOff>
      <xdr:row>56</xdr:row>
      <xdr:rowOff>82599</xdr:rowOff>
    </xdr:to>
    <xdr:cxnSp macro="">
      <xdr:nvCxnSpPr>
        <xdr:cNvPr id="576" name="直線コネクタ 575"/>
        <xdr:cNvCxnSpPr/>
      </xdr:nvCxnSpPr>
      <xdr:spPr>
        <a:xfrm flipV="1">
          <a:off x="15481300" y="8800031"/>
          <a:ext cx="8382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77"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78" name="フローチャート: 判断 577"/>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82599</xdr:rowOff>
    </xdr:from>
    <xdr:to>
      <xdr:col>81</xdr:col>
      <xdr:colOff>50800</xdr:colOff>
      <xdr:row>56</xdr:row>
      <xdr:rowOff>152257</xdr:rowOff>
    </xdr:to>
    <xdr:cxnSp macro="">
      <xdr:nvCxnSpPr>
        <xdr:cNvPr id="579" name="直線コネクタ 578"/>
        <xdr:cNvCxnSpPr/>
      </xdr:nvCxnSpPr>
      <xdr:spPr>
        <a:xfrm flipV="1">
          <a:off x="14592300" y="9683799"/>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0" name="フローチャート: 判断 579"/>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1" name="テキスト ボックス 580"/>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152257</xdr:rowOff>
    </xdr:from>
    <xdr:to>
      <xdr:col>76</xdr:col>
      <xdr:colOff>114300</xdr:colOff>
      <xdr:row>58</xdr:row>
      <xdr:rowOff>33858</xdr:rowOff>
    </xdr:to>
    <xdr:cxnSp macro="">
      <xdr:nvCxnSpPr>
        <xdr:cNvPr id="582" name="直線コネクタ 581"/>
        <xdr:cNvCxnSpPr/>
      </xdr:nvCxnSpPr>
      <xdr:spPr>
        <a:xfrm flipV="1">
          <a:off x="13703300" y="9753457"/>
          <a:ext cx="8890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3" name="フローチャート: 判断 582"/>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4" name="テキスト ボックス 583"/>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85489</xdr:rowOff>
    </xdr:from>
    <xdr:to>
      <xdr:col>71</xdr:col>
      <xdr:colOff>177800</xdr:colOff>
      <xdr:row>58</xdr:row>
      <xdr:rowOff>33858</xdr:rowOff>
    </xdr:to>
    <xdr:cxnSp macro="">
      <xdr:nvCxnSpPr>
        <xdr:cNvPr id="585" name="直線コネクタ 584"/>
        <xdr:cNvCxnSpPr/>
      </xdr:nvCxnSpPr>
      <xdr:spPr>
        <a:xfrm>
          <a:off x="12814300" y="9686689"/>
          <a:ext cx="889000" cy="2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6" name="フローチャート: 判断 585"/>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87" name="テキスト ボックス 586"/>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88" name="フローチャート: 判断 587"/>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89" name="テキスト ボックス 588"/>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5281</xdr:rowOff>
    </xdr:from>
    <xdr:to>
      <xdr:col>85</xdr:col>
      <xdr:colOff>177800</xdr:colOff>
      <xdr:row>51</xdr:row>
      <xdr:rowOff>106881</xdr:rowOff>
    </xdr:to>
    <xdr:sp macro="" textlink="">
      <xdr:nvSpPr>
        <xdr:cNvPr id="595" name="楕円 594"/>
        <xdr:cNvSpPr/>
      </xdr:nvSpPr>
      <xdr:spPr>
        <a:xfrm>
          <a:off x="162687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129758</xdr:rowOff>
    </xdr:from>
    <xdr:ext cx="599010" cy="259045"/>
    <xdr:sp macro="" textlink="">
      <xdr:nvSpPr>
        <xdr:cNvPr id="596" name="教育費該当値テキスト"/>
        <xdr:cNvSpPr txBox="1"/>
      </xdr:nvSpPr>
      <xdr:spPr>
        <a:xfrm>
          <a:off x="16370300" y="870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31799</xdr:rowOff>
    </xdr:from>
    <xdr:to>
      <xdr:col>81</xdr:col>
      <xdr:colOff>101600</xdr:colOff>
      <xdr:row>56</xdr:row>
      <xdr:rowOff>133399</xdr:rowOff>
    </xdr:to>
    <xdr:sp macro="" textlink="">
      <xdr:nvSpPr>
        <xdr:cNvPr id="597" name="楕円 596"/>
        <xdr:cNvSpPr/>
      </xdr:nvSpPr>
      <xdr:spPr>
        <a:xfrm>
          <a:off x="15430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149926</xdr:rowOff>
    </xdr:from>
    <xdr:ext cx="534377" cy="259045"/>
    <xdr:sp macro="" textlink="">
      <xdr:nvSpPr>
        <xdr:cNvPr id="598" name="テキスト ボックス 597"/>
        <xdr:cNvSpPr txBox="1"/>
      </xdr:nvSpPr>
      <xdr:spPr>
        <a:xfrm>
          <a:off x="15214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101457</xdr:rowOff>
    </xdr:from>
    <xdr:to>
      <xdr:col>76</xdr:col>
      <xdr:colOff>165100</xdr:colOff>
      <xdr:row>57</xdr:row>
      <xdr:rowOff>31607</xdr:rowOff>
    </xdr:to>
    <xdr:sp macro="" textlink="">
      <xdr:nvSpPr>
        <xdr:cNvPr id="599" name="楕円 598"/>
        <xdr:cNvSpPr/>
      </xdr:nvSpPr>
      <xdr:spPr>
        <a:xfrm>
          <a:off x="14541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22734</xdr:rowOff>
    </xdr:from>
    <xdr:ext cx="534377" cy="259045"/>
    <xdr:sp macro="" textlink="">
      <xdr:nvSpPr>
        <xdr:cNvPr id="600" name="テキスト ボックス 599"/>
        <xdr:cNvSpPr txBox="1"/>
      </xdr:nvSpPr>
      <xdr:spPr>
        <a:xfrm>
          <a:off x="14325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154508</xdr:rowOff>
    </xdr:from>
    <xdr:to>
      <xdr:col>72</xdr:col>
      <xdr:colOff>38100</xdr:colOff>
      <xdr:row>58</xdr:row>
      <xdr:rowOff>84658</xdr:rowOff>
    </xdr:to>
    <xdr:sp macro="" textlink="">
      <xdr:nvSpPr>
        <xdr:cNvPr id="601" name="楕円 600"/>
        <xdr:cNvSpPr/>
      </xdr:nvSpPr>
      <xdr:spPr>
        <a:xfrm>
          <a:off x="13652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75785</xdr:rowOff>
    </xdr:from>
    <xdr:ext cx="534377" cy="259045"/>
    <xdr:sp macro="" textlink="">
      <xdr:nvSpPr>
        <xdr:cNvPr id="602" name="テキスト ボックス 601"/>
        <xdr:cNvSpPr txBox="1"/>
      </xdr:nvSpPr>
      <xdr:spPr>
        <a:xfrm>
          <a:off x="13436111" y="100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34689</xdr:rowOff>
    </xdr:from>
    <xdr:to>
      <xdr:col>67</xdr:col>
      <xdr:colOff>101600</xdr:colOff>
      <xdr:row>56</xdr:row>
      <xdr:rowOff>136289</xdr:rowOff>
    </xdr:to>
    <xdr:sp macro="" textlink="">
      <xdr:nvSpPr>
        <xdr:cNvPr id="603" name="楕円 602"/>
        <xdr:cNvSpPr/>
      </xdr:nvSpPr>
      <xdr:spPr>
        <a:xfrm>
          <a:off x="12763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152816</xdr:rowOff>
    </xdr:from>
    <xdr:ext cx="534377" cy="259045"/>
    <xdr:sp macro="" textlink="">
      <xdr:nvSpPr>
        <xdr:cNvPr id="604" name="テキスト ボックス 603"/>
        <xdr:cNvSpPr txBox="1"/>
      </xdr:nvSpPr>
      <xdr:spPr>
        <a:xfrm>
          <a:off x="12547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28" name="直線コネクタ 627"/>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1"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2" name="直線コネクタ 631"/>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24485</xdr:rowOff>
    </xdr:from>
    <xdr:to>
      <xdr:col>85</xdr:col>
      <xdr:colOff>127000</xdr:colOff>
      <xdr:row>79</xdr:row>
      <xdr:rowOff>42202</xdr:rowOff>
    </xdr:to>
    <xdr:cxnSp macro="">
      <xdr:nvCxnSpPr>
        <xdr:cNvPr id="633" name="直線コネクタ 632"/>
        <xdr:cNvCxnSpPr/>
      </xdr:nvCxnSpPr>
      <xdr:spPr>
        <a:xfrm>
          <a:off x="15481300" y="13569035"/>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4"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5" name="フローチャート: 判断 634"/>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24485</xdr:rowOff>
    </xdr:from>
    <xdr:to>
      <xdr:col>81</xdr:col>
      <xdr:colOff>50800</xdr:colOff>
      <xdr:row>79</xdr:row>
      <xdr:rowOff>42659</xdr:rowOff>
    </xdr:to>
    <xdr:cxnSp macro="">
      <xdr:nvCxnSpPr>
        <xdr:cNvPr id="636" name="直線コネクタ 635"/>
        <xdr:cNvCxnSpPr/>
      </xdr:nvCxnSpPr>
      <xdr:spPr>
        <a:xfrm flipV="1">
          <a:off x="14592300" y="1356903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7" name="フローチャート: 判断 636"/>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38" name="テキスト ボックス 637"/>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42659</xdr:rowOff>
    </xdr:from>
    <xdr:to>
      <xdr:col>76</xdr:col>
      <xdr:colOff>114300</xdr:colOff>
      <xdr:row>79</xdr:row>
      <xdr:rowOff>44450</xdr:rowOff>
    </xdr:to>
    <xdr:cxnSp macro="">
      <xdr:nvCxnSpPr>
        <xdr:cNvPr id="639" name="直線コネクタ 638"/>
        <xdr:cNvCxnSpPr/>
      </xdr:nvCxnSpPr>
      <xdr:spPr>
        <a:xfrm flipV="1">
          <a:off x="13703300" y="13587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0" name="フローチャート: 判断 639"/>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1" name="テキスト ボックス 640"/>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32562</xdr:rowOff>
    </xdr:from>
    <xdr:to>
      <xdr:col>71</xdr:col>
      <xdr:colOff>177800</xdr:colOff>
      <xdr:row>79</xdr:row>
      <xdr:rowOff>44450</xdr:rowOff>
    </xdr:to>
    <xdr:cxnSp macro="">
      <xdr:nvCxnSpPr>
        <xdr:cNvPr id="642" name="直線コネクタ 641"/>
        <xdr:cNvCxnSpPr/>
      </xdr:nvCxnSpPr>
      <xdr:spPr>
        <a:xfrm>
          <a:off x="12814300" y="1357711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3" name="フローチャート: 判断 642"/>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4" name="テキスト ボックス 643"/>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5" name="フローチャート: 判断 644"/>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6" name="テキスト ボックス 645"/>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162852</xdr:rowOff>
    </xdr:from>
    <xdr:to>
      <xdr:col>85</xdr:col>
      <xdr:colOff>177800</xdr:colOff>
      <xdr:row>79</xdr:row>
      <xdr:rowOff>93002</xdr:rowOff>
    </xdr:to>
    <xdr:sp macro="" textlink="">
      <xdr:nvSpPr>
        <xdr:cNvPr id="652" name="楕円 651"/>
        <xdr:cNvSpPr/>
      </xdr:nvSpPr>
      <xdr:spPr>
        <a:xfrm>
          <a:off x="162687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77779</xdr:rowOff>
    </xdr:from>
    <xdr:ext cx="313932" cy="259045"/>
    <xdr:sp macro="" textlink="">
      <xdr:nvSpPr>
        <xdr:cNvPr id="653" name="災害復旧費該当値テキスト"/>
        <xdr:cNvSpPr txBox="1"/>
      </xdr:nvSpPr>
      <xdr:spPr>
        <a:xfrm>
          <a:off x="16370300" y="13450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145135</xdr:rowOff>
    </xdr:from>
    <xdr:to>
      <xdr:col>81</xdr:col>
      <xdr:colOff>101600</xdr:colOff>
      <xdr:row>79</xdr:row>
      <xdr:rowOff>75285</xdr:rowOff>
    </xdr:to>
    <xdr:sp macro="" textlink="">
      <xdr:nvSpPr>
        <xdr:cNvPr id="654" name="楕円 653"/>
        <xdr:cNvSpPr/>
      </xdr:nvSpPr>
      <xdr:spPr>
        <a:xfrm>
          <a:off x="15430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66412</xdr:rowOff>
    </xdr:from>
    <xdr:ext cx="378565" cy="259045"/>
    <xdr:sp macro="" textlink="">
      <xdr:nvSpPr>
        <xdr:cNvPr id="655" name="テキスト ボックス 654"/>
        <xdr:cNvSpPr txBox="1"/>
      </xdr:nvSpPr>
      <xdr:spPr>
        <a:xfrm>
          <a:off x="15292017" y="13610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163309</xdr:rowOff>
    </xdr:from>
    <xdr:to>
      <xdr:col>76</xdr:col>
      <xdr:colOff>165100</xdr:colOff>
      <xdr:row>79</xdr:row>
      <xdr:rowOff>93459</xdr:rowOff>
    </xdr:to>
    <xdr:sp macro="" textlink="">
      <xdr:nvSpPr>
        <xdr:cNvPr id="656" name="楕円 655"/>
        <xdr:cNvSpPr/>
      </xdr:nvSpPr>
      <xdr:spPr>
        <a:xfrm>
          <a:off x="14541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84586</xdr:rowOff>
    </xdr:from>
    <xdr:ext cx="313932" cy="259045"/>
    <xdr:sp macro="" textlink="">
      <xdr:nvSpPr>
        <xdr:cNvPr id="657" name="テキスト ボックス 656"/>
        <xdr:cNvSpPr txBox="1"/>
      </xdr:nvSpPr>
      <xdr:spPr>
        <a:xfrm>
          <a:off x="14435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153212</xdr:rowOff>
    </xdr:from>
    <xdr:to>
      <xdr:col>67</xdr:col>
      <xdr:colOff>101600</xdr:colOff>
      <xdr:row>79</xdr:row>
      <xdr:rowOff>83362</xdr:rowOff>
    </xdr:to>
    <xdr:sp macro="" textlink="">
      <xdr:nvSpPr>
        <xdr:cNvPr id="660" name="楕円 659"/>
        <xdr:cNvSpPr/>
      </xdr:nvSpPr>
      <xdr:spPr>
        <a:xfrm>
          <a:off x="12763500" y="135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74489</xdr:rowOff>
    </xdr:from>
    <xdr:ext cx="378565" cy="259045"/>
    <xdr:sp macro="" textlink="">
      <xdr:nvSpPr>
        <xdr:cNvPr id="661" name="テキスト ボックス 660"/>
        <xdr:cNvSpPr txBox="1"/>
      </xdr:nvSpPr>
      <xdr:spPr>
        <a:xfrm>
          <a:off x="12625017" y="1361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7" name="直線コネクタ 686"/>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88"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89" name="直線コネクタ 688"/>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0"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1" name="直線コネクタ 690"/>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8925</xdr:rowOff>
    </xdr:from>
    <xdr:to>
      <xdr:col>85</xdr:col>
      <xdr:colOff>127000</xdr:colOff>
      <xdr:row>95</xdr:row>
      <xdr:rowOff>99009</xdr:rowOff>
    </xdr:to>
    <xdr:cxnSp macro="">
      <xdr:nvCxnSpPr>
        <xdr:cNvPr id="692" name="直線コネクタ 691"/>
        <xdr:cNvCxnSpPr/>
      </xdr:nvCxnSpPr>
      <xdr:spPr>
        <a:xfrm>
          <a:off x="15481300" y="16296675"/>
          <a:ext cx="838200" cy="9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3"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4" name="フローチャート: 判断 693"/>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139063</xdr:rowOff>
    </xdr:from>
    <xdr:to>
      <xdr:col>81</xdr:col>
      <xdr:colOff>50800</xdr:colOff>
      <xdr:row>95</xdr:row>
      <xdr:rowOff>8925</xdr:rowOff>
    </xdr:to>
    <xdr:cxnSp macro="">
      <xdr:nvCxnSpPr>
        <xdr:cNvPr id="695" name="直線コネクタ 694"/>
        <xdr:cNvCxnSpPr/>
      </xdr:nvCxnSpPr>
      <xdr:spPr>
        <a:xfrm>
          <a:off x="14592300" y="16255363"/>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6" name="フローチャート: 判断 695"/>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697" name="テキスト ボックス 696"/>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123960</xdr:rowOff>
    </xdr:from>
    <xdr:to>
      <xdr:col>76</xdr:col>
      <xdr:colOff>114300</xdr:colOff>
      <xdr:row>94</xdr:row>
      <xdr:rowOff>139063</xdr:rowOff>
    </xdr:to>
    <xdr:cxnSp macro="">
      <xdr:nvCxnSpPr>
        <xdr:cNvPr id="698" name="直線コネクタ 697"/>
        <xdr:cNvCxnSpPr/>
      </xdr:nvCxnSpPr>
      <xdr:spPr>
        <a:xfrm>
          <a:off x="13703300" y="1624026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699" name="フローチャート: 判断 698"/>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0" name="テキスト ボックス 699"/>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109640</xdr:rowOff>
    </xdr:from>
    <xdr:to>
      <xdr:col>71</xdr:col>
      <xdr:colOff>177800</xdr:colOff>
      <xdr:row>94</xdr:row>
      <xdr:rowOff>123960</xdr:rowOff>
    </xdr:to>
    <xdr:cxnSp macro="">
      <xdr:nvCxnSpPr>
        <xdr:cNvPr id="701" name="直線コネクタ 700"/>
        <xdr:cNvCxnSpPr/>
      </xdr:nvCxnSpPr>
      <xdr:spPr>
        <a:xfrm>
          <a:off x="12814300" y="16225940"/>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2" name="フローチャート: 判断 701"/>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3" name="テキスト ボックス 702"/>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4" name="フローチャート: 判断 703"/>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5" name="テキスト ボックス 704"/>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48209</xdr:rowOff>
    </xdr:from>
    <xdr:to>
      <xdr:col>85</xdr:col>
      <xdr:colOff>177800</xdr:colOff>
      <xdr:row>95</xdr:row>
      <xdr:rowOff>149809</xdr:rowOff>
    </xdr:to>
    <xdr:sp macro="" textlink="">
      <xdr:nvSpPr>
        <xdr:cNvPr id="711" name="楕円 710"/>
        <xdr:cNvSpPr/>
      </xdr:nvSpPr>
      <xdr:spPr>
        <a:xfrm>
          <a:off x="162687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71086</xdr:rowOff>
    </xdr:from>
    <xdr:ext cx="534377" cy="259045"/>
    <xdr:sp macro="" textlink="">
      <xdr:nvSpPr>
        <xdr:cNvPr id="712" name="公債費該当値テキスト"/>
        <xdr:cNvSpPr txBox="1"/>
      </xdr:nvSpPr>
      <xdr:spPr>
        <a:xfrm>
          <a:off x="16370300" y="1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129575</xdr:rowOff>
    </xdr:from>
    <xdr:to>
      <xdr:col>81</xdr:col>
      <xdr:colOff>101600</xdr:colOff>
      <xdr:row>95</xdr:row>
      <xdr:rowOff>59725</xdr:rowOff>
    </xdr:to>
    <xdr:sp macro="" textlink="">
      <xdr:nvSpPr>
        <xdr:cNvPr id="713" name="楕円 712"/>
        <xdr:cNvSpPr/>
      </xdr:nvSpPr>
      <xdr:spPr>
        <a:xfrm>
          <a:off x="15430500" y="1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76252</xdr:rowOff>
    </xdr:from>
    <xdr:ext cx="534377" cy="259045"/>
    <xdr:sp macro="" textlink="">
      <xdr:nvSpPr>
        <xdr:cNvPr id="714" name="テキスト ボックス 713"/>
        <xdr:cNvSpPr txBox="1"/>
      </xdr:nvSpPr>
      <xdr:spPr>
        <a:xfrm>
          <a:off x="15214111" y="160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88263</xdr:rowOff>
    </xdr:from>
    <xdr:to>
      <xdr:col>76</xdr:col>
      <xdr:colOff>165100</xdr:colOff>
      <xdr:row>95</xdr:row>
      <xdr:rowOff>18413</xdr:rowOff>
    </xdr:to>
    <xdr:sp macro="" textlink="">
      <xdr:nvSpPr>
        <xdr:cNvPr id="715" name="楕円 714"/>
        <xdr:cNvSpPr/>
      </xdr:nvSpPr>
      <xdr:spPr>
        <a:xfrm>
          <a:off x="14541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34940</xdr:rowOff>
    </xdr:from>
    <xdr:ext cx="534377" cy="259045"/>
    <xdr:sp macro="" textlink="">
      <xdr:nvSpPr>
        <xdr:cNvPr id="716" name="テキスト ボックス 715"/>
        <xdr:cNvSpPr txBox="1"/>
      </xdr:nvSpPr>
      <xdr:spPr>
        <a:xfrm>
          <a:off x="14325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73160</xdr:rowOff>
    </xdr:from>
    <xdr:to>
      <xdr:col>72</xdr:col>
      <xdr:colOff>38100</xdr:colOff>
      <xdr:row>95</xdr:row>
      <xdr:rowOff>3310</xdr:rowOff>
    </xdr:to>
    <xdr:sp macro="" textlink="">
      <xdr:nvSpPr>
        <xdr:cNvPr id="717" name="楕円 716"/>
        <xdr:cNvSpPr/>
      </xdr:nvSpPr>
      <xdr:spPr>
        <a:xfrm>
          <a:off x="13652500" y="16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19837</xdr:rowOff>
    </xdr:from>
    <xdr:ext cx="534377" cy="259045"/>
    <xdr:sp macro="" textlink="">
      <xdr:nvSpPr>
        <xdr:cNvPr id="718" name="テキスト ボックス 717"/>
        <xdr:cNvSpPr txBox="1"/>
      </xdr:nvSpPr>
      <xdr:spPr>
        <a:xfrm>
          <a:off x="13436111" y="159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58840</xdr:rowOff>
    </xdr:from>
    <xdr:to>
      <xdr:col>67</xdr:col>
      <xdr:colOff>101600</xdr:colOff>
      <xdr:row>94</xdr:row>
      <xdr:rowOff>160440</xdr:rowOff>
    </xdr:to>
    <xdr:sp macro="" textlink="">
      <xdr:nvSpPr>
        <xdr:cNvPr id="719" name="楕円 718"/>
        <xdr:cNvSpPr/>
      </xdr:nvSpPr>
      <xdr:spPr>
        <a:xfrm>
          <a:off x="12763500" y="16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5517</xdr:rowOff>
    </xdr:from>
    <xdr:ext cx="534377" cy="259045"/>
    <xdr:sp macro="" textlink="">
      <xdr:nvSpPr>
        <xdr:cNvPr id="720" name="テキスト ボックス 719"/>
        <xdr:cNvSpPr txBox="1"/>
      </xdr:nvSpPr>
      <xdr:spPr>
        <a:xfrm>
          <a:off x="12547111" y="159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2" name="テキスト ボックス 741"/>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6" name="直線コネクタ 745"/>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49"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0" name="直線コネクタ 749"/>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2"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3" name="フローチャート: 判断 752"/>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5" name="フローチャート: 判断 754"/>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6" name="テキスト ボックス 755"/>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58" name="フローチャート: 判断 757"/>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59" name="テキスト ボックス 758"/>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1" name="フローチャート: 判断 760"/>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2" name="テキスト ボックス 761"/>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3" name="フローチャート: 判断 762"/>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4" name="テキスト ボックス 763"/>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1"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議会費・総務費・・衛生費・労働費・農林水産業費・商工費・災害復旧費・諸支出金については類似団体を下回っているが、民生費・土木費・消防費・教育費・公債費については上回っている。</a:t>
          </a:r>
          <a:endParaRPr lang="ja-JP" altLang="ja-JP" sz="1400">
            <a:effectLst/>
          </a:endParaRPr>
        </a:p>
        <a:p>
          <a:r>
            <a:rPr kumimoji="1" lang="ja-JP" altLang="ja-JP" sz="1100">
              <a:solidFill>
                <a:schemeClr val="dk1"/>
              </a:solidFill>
              <a:effectLst/>
              <a:latin typeface="+mn-lt"/>
              <a:ea typeface="+mn-ea"/>
              <a:cs typeface="+mn-cs"/>
            </a:rPr>
            <a:t>消防費については震災復興経費が要因と考えられるため、今後減少する見込みである。</a:t>
          </a:r>
          <a:endParaRPr lang="ja-JP" altLang="ja-JP" sz="1400">
            <a:effectLst/>
          </a:endParaRPr>
        </a:p>
        <a:p>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新学校給食センター整備費が主な増加</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であるが、今後は</a:t>
          </a:r>
          <a:r>
            <a:rPr kumimoji="1" lang="ja-JP" altLang="ja-JP" sz="1100">
              <a:solidFill>
                <a:schemeClr val="dk1"/>
              </a:solidFill>
              <a:effectLst/>
              <a:latin typeface="+mn-lt"/>
              <a:ea typeface="+mn-ea"/>
              <a:cs typeface="+mn-cs"/>
            </a:rPr>
            <a:t>施設の適正化や長寿命化を図り、</a:t>
          </a:r>
          <a:r>
            <a:rPr kumimoji="1" lang="ja-JP" altLang="en-US" sz="1100">
              <a:solidFill>
                <a:schemeClr val="dk1"/>
              </a:solidFill>
              <a:effectLst/>
              <a:latin typeface="+mn-lt"/>
              <a:ea typeface="+mn-ea"/>
              <a:cs typeface="+mn-cs"/>
            </a:rPr>
            <a:t>維持管理費の</a:t>
          </a:r>
          <a:r>
            <a:rPr kumimoji="1" lang="ja-JP" altLang="ja-JP" sz="1100">
              <a:solidFill>
                <a:schemeClr val="dk1"/>
              </a:solidFill>
              <a:effectLst/>
              <a:latin typeface="+mn-lt"/>
              <a:ea typeface="+mn-ea"/>
              <a:cs typeface="+mn-cs"/>
            </a:rPr>
            <a:t>抑制が必要である。</a:t>
          </a:r>
          <a:endParaRPr lang="ja-JP" altLang="ja-JP" sz="1400">
            <a:effectLst/>
          </a:endParaRPr>
        </a:p>
        <a:p>
          <a:r>
            <a:rPr kumimoji="1" lang="ja-JP" altLang="ja-JP" sz="1100">
              <a:solidFill>
                <a:schemeClr val="dk1"/>
              </a:solidFill>
              <a:effectLst/>
              <a:latin typeface="+mn-lt"/>
              <a:ea typeface="+mn-ea"/>
              <a:cs typeface="+mn-cs"/>
            </a:rPr>
            <a:t>民生費については主に扶助費が占めているため、給付費の抑制が必要である。</a:t>
          </a:r>
          <a:endParaRPr lang="ja-JP" altLang="ja-JP" sz="1400">
            <a:effectLst/>
          </a:endParaRPr>
        </a:p>
        <a:p>
          <a:r>
            <a:rPr kumimoji="1" lang="ja-JP" altLang="ja-JP" sz="1100">
              <a:solidFill>
                <a:schemeClr val="dk1"/>
              </a:solidFill>
              <a:effectLst/>
              <a:latin typeface="+mn-lt"/>
              <a:ea typeface="+mn-ea"/>
              <a:cs typeface="+mn-cs"/>
            </a:rPr>
            <a:t>その他土木費・公債費についても、費用対効果等を検証しながら抑制を図る必要がある。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財政調整基金残高の比率については、昨年度より</a:t>
          </a:r>
          <a:r>
            <a:rPr lang="en-US" altLang="ja-JP" sz="1100" b="0" i="0" baseline="0">
              <a:solidFill>
                <a:schemeClr val="dk1"/>
              </a:solidFill>
              <a:effectLst/>
              <a:latin typeface="+mn-lt"/>
              <a:ea typeface="+mn-ea"/>
              <a:cs typeface="+mn-cs"/>
            </a:rPr>
            <a:t>0.64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その要因としては、普通交付税額の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a:t>
          </a:r>
          <a:r>
            <a:rPr lang="ja-JP" altLang="en-US" sz="1100" b="0" i="0" baseline="0">
              <a:solidFill>
                <a:schemeClr val="dk1"/>
              </a:solidFill>
              <a:effectLst/>
              <a:latin typeface="+mn-lt"/>
              <a:ea typeface="+mn-ea"/>
              <a:cs typeface="+mn-cs"/>
            </a:rPr>
            <a:t>合併算定替の段階的縮減</a:t>
          </a:r>
          <a:r>
            <a:rPr lang="ja-JP" altLang="ja-JP" sz="1100" b="0" i="0" baseline="0">
              <a:solidFill>
                <a:schemeClr val="dk1"/>
              </a:solidFill>
              <a:effectLst/>
              <a:latin typeface="+mn-lt"/>
              <a:ea typeface="+mn-ea"/>
              <a:cs typeface="+mn-cs"/>
            </a:rPr>
            <a:t>等）や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a:t>
          </a:r>
          <a:r>
            <a:rPr lang="ja-JP" altLang="en-US" sz="1100" b="0" i="0" baseline="0">
              <a:solidFill>
                <a:schemeClr val="dk1"/>
              </a:solidFill>
              <a:effectLst/>
              <a:latin typeface="+mn-lt"/>
              <a:ea typeface="+mn-ea"/>
              <a:cs typeface="+mn-cs"/>
            </a:rPr>
            <a:t>における普通建設事業費や人件費等の増により、</a:t>
          </a:r>
          <a:r>
            <a:rPr lang="ja-JP" altLang="ja-JP" sz="1100" b="0" i="0" baseline="0">
              <a:solidFill>
                <a:schemeClr val="dk1"/>
              </a:solidFill>
              <a:effectLst/>
              <a:latin typeface="+mn-lt"/>
              <a:ea typeface="+mn-ea"/>
              <a:cs typeface="+mn-cs"/>
            </a:rPr>
            <a:t>財政調整基金の取崩</a:t>
          </a:r>
          <a:r>
            <a:rPr lang="ja-JP" altLang="en-US" sz="1100" b="0" i="0" baseline="0">
              <a:solidFill>
                <a:schemeClr val="dk1"/>
              </a:solidFill>
              <a:effectLst/>
              <a:latin typeface="+mn-lt"/>
              <a:ea typeface="+mn-ea"/>
              <a:cs typeface="+mn-cs"/>
            </a:rPr>
            <a:t>し額が増加したことが</a:t>
          </a:r>
          <a:r>
            <a:rPr lang="ja-JP" altLang="ja-JP" sz="1100" b="0" i="0" baseline="0">
              <a:solidFill>
                <a:schemeClr val="dk1"/>
              </a:solidFill>
              <a:effectLst/>
              <a:latin typeface="+mn-lt"/>
              <a:ea typeface="+mn-ea"/>
              <a:cs typeface="+mn-cs"/>
            </a:rPr>
            <a:t>挙げられる。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赤字であることを踏まえ、今後とも地方税収の確保に努めるとともに、普通交付税の合併算定替の減少等に対応するため、単独事業の抑制を図る必要がある。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連結実質赤字（黒字）比率については、すべての会計において、赤字は無く、黒字決算となった。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しかしながら、各公営企業会計に対する一般会計からの繰出金は増加傾向にあるため、各会計の増収対策を図るなど、繰出額を抑える必要がある。</a:t>
          </a:r>
          <a:endParaRPr lang="ja-JP" altLang="ja-JP" sz="1400">
            <a:effectLst/>
          </a:endParaRPr>
        </a:p>
        <a:p>
          <a:pPr rtl="0"/>
          <a:r>
            <a:rPr lang="ja-JP" altLang="ja-JP" sz="1100" b="0" i="0" baseline="0">
              <a:solidFill>
                <a:schemeClr val="dk1"/>
              </a:solidFill>
              <a:effectLst/>
              <a:latin typeface="+mn-lt"/>
              <a:ea typeface="+mn-ea"/>
              <a:cs typeface="+mn-cs"/>
            </a:rPr>
            <a:t>　また、今後は普通交付税をはじめ一般財源の確保がさらに厳しくなることが予想されるため、基金運用による財政運営を行う際には、実質収支比率と同様に、注視していく必要がある。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11728786</v>
      </c>
      <c r="BO4" s="410"/>
      <c r="BP4" s="410"/>
      <c r="BQ4" s="410"/>
      <c r="BR4" s="410"/>
      <c r="BS4" s="410"/>
      <c r="BT4" s="410"/>
      <c r="BU4" s="411"/>
      <c r="BV4" s="409">
        <v>11135022</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11566042</v>
      </c>
      <c r="BO5" s="447"/>
      <c r="BP5" s="447"/>
      <c r="BQ5" s="447"/>
      <c r="BR5" s="447"/>
      <c r="BS5" s="447"/>
      <c r="BT5" s="447"/>
      <c r="BU5" s="448"/>
      <c r="BV5" s="446">
        <v>10934879</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91.2</v>
      </c>
      <c r="CU5" s="444"/>
      <c r="CV5" s="444"/>
      <c r="CW5" s="444"/>
      <c r="CX5" s="444"/>
      <c r="CY5" s="444"/>
      <c r="CZ5" s="444"/>
      <c r="DA5" s="445"/>
      <c r="DB5" s="443">
        <v>88.6</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162744</v>
      </c>
      <c r="BO6" s="447"/>
      <c r="BP6" s="447"/>
      <c r="BQ6" s="447"/>
      <c r="BR6" s="447"/>
      <c r="BS6" s="447"/>
      <c r="BT6" s="447"/>
      <c r="BU6" s="448"/>
      <c r="BV6" s="446">
        <v>200143</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95.8</v>
      </c>
      <c r="CU6" s="484"/>
      <c r="CV6" s="484"/>
      <c r="CW6" s="484"/>
      <c r="CX6" s="484"/>
      <c r="CY6" s="484"/>
      <c r="CZ6" s="484"/>
      <c r="DA6" s="485"/>
      <c r="DB6" s="483">
        <v>93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26938</v>
      </c>
      <c r="BO7" s="447"/>
      <c r="BP7" s="447"/>
      <c r="BQ7" s="447"/>
      <c r="BR7" s="447"/>
      <c r="BS7" s="447"/>
      <c r="BT7" s="447"/>
      <c r="BU7" s="448"/>
      <c r="BV7" s="446">
        <v>50040</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6541693</v>
      </c>
      <c r="CU7" s="447"/>
      <c r="CV7" s="447"/>
      <c r="CW7" s="447"/>
      <c r="CX7" s="447"/>
      <c r="CY7" s="447"/>
      <c r="CZ7" s="447"/>
      <c r="DA7" s="448"/>
      <c r="DB7" s="446">
        <v>6667839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86</v>
      </c>
      <c r="AV8" s="479"/>
      <c r="AW8" s="479"/>
      <c r="AX8" s="479"/>
      <c r="AY8" s="480" t="s">
        <v>100</v>
      </c>
      <c r="AZ8" s="481"/>
      <c r="BA8" s="481"/>
      <c r="BB8" s="481"/>
      <c r="BC8" s="481"/>
      <c r="BD8" s="481"/>
      <c r="BE8" s="481"/>
      <c r="BF8" s="481"/>
      <c r="BG8" s="481"/>
      <c r="BH8" s="481"/>
      <c r="BI8" s="481"/>
      <c r="BJ8" s="481"/>
      <c r="BK8" s="481"/>
      <c r="BL8" s="481"/>
      <c r="BM8" s="482"/>
      <c r="BN8" s="446">
        <v>135806</v>
      </c>
      <c r="BO8" s="447"/>
      <c r="BP8" s="447"/>
      <c r="BQ8" s="447"/>
      <c r="BR8" s="447"/>
      <c r="BS8" s="447"/>
      <c r="BT8" s="447"/>
      <c r="BU8" s="448"/>
      <c r="BV8" s="446">
        <v>150103</v>
      </c>
      <c r="BW8" s="447"/>
      <c r="BX8" s="447"/>
      <c r="BY8" s="447"/>
      <c r="BZ8" s="447"/>
      <c r="CA8" s="447"/>
      <c r="CB8" s="447"/>
      <c r="CC8" s="448"/>
      <c r="CD8" s="449" t="s">
        <v>101</v>
      </c>
      <c r="CE8" s="450"/>
      <c r="CF8" s="450"/>
      <c r="CG8" s="450"/>
      <c r="CH8" s="450"/>
      <c r="CI8" s="450"/>
      <c r="CJ8" s="450"/>
      <c r="CK8" s="450"/>
      <c r="CL8" s="450"/>
      <c r="CM8" s="450"/>
      <c r="CN8" s="450"/>
      <c r="CO8" s="450"/>
      <c r="CP8" s="450"/>
      <c r="CQ8" s="450"/>
      <c r="CR8" s="450"/>
      <c r="CS8" s="451"/>
      <c r="CT8" s="486">
        <v>0.45</v>
      </c>
      <c r="CU8" s="487"/>
      <c r="CV8" s="487"/>
      <c r="CW8" s="487"/>
      <c r="CX8" s="487"/>
      <c r="CY8" s="487"/>
      <c r="CZ8" s="487"/>
      <c r="DA8" s="488"/>
      <c r="DB8" s="486">
        <v>0.45</v>
      </c>
      <c r="DC8" s="487"/>
      <c r="DD8" s="487"/>
      <c r="DE8" s="487"/>
      <c r="DF8" s="487"/>
      <c r="DG8" s="487"/>
      <c r="DH8" s="487"/>
      <c r="DI8" s="488"/>
      <c r="DJ8" s="165"/>
      <c r="DK8" s="165"/>
      <c r="DL8" s="165"/>
      <c r="DM8" s="165"/>
      <c r="DN8" s="165"/>
      <c r="DO8" s="165"/>
    </row>
    <row r="9" spans="1:119" ht="18.75" customHeight="1" thickBot="1">
      <c r="A9" s="166"/>
      <c r="B9" s="440" t="s">
        <v>102</v>
      </c>
      <c r="C9" s="441"/>
      <c r="D9" s="441"/>
      <c r="E9" s="441"/>
      <c r="F9" s="441"/>
      <c r="G9" s="441"/>
      <c r="H9" s="441"/>
      <c r="I9" s="441"/>
      <c r="J9" s="441"/>
      <c r="K9" s="489"/>
      <c r="L9" s="490" t="s">
        <v>103</v>
      </c>
      <c r="M9" s="491"/>
      <c r="N9" s="491"/>
      <c r="O9" s="491"/>
      <c r="P9" s="491"/>
      <c r="Q9" s="492"/>
      <c r="R9" s="493">
        <v>24222</v>
      </c>
      <c r="S9" s="494"/>
      <c r="T9" s="494"/>
      <c r="U9" s="494"/>
      <c r="V9" s="495"/>
      <c r="W9" s="403" t="s">
        <v>104</v>
      </c>
      <c r="X9" s="404"/>
      <c r="Y9" s="404"/>
      <c r="Z9" s="404"/>
      <c r="AA9" s="404"/>
      <c r="AB9" s="404"/>
      <c r="AC9" s="404"/>
      <c r="AD9" s="404"/>
      <c r="AE9" s="404"/>
      <c r="AF9" s="404"/>
      <c r="AG9" s="404"/>
      <c r="AH9" s="404"/>
      <c r="AI9" s="404"/>
      <c r="AJ9" s="404"/>
      <c r="AK9" s="404"/>
      <c r="AL9" s="405"/>
      <c r="AM9" s="475" t="s">
        <v>105</v>
      </c>
      <c r="AN9" s="476"/>
      <c r="AO9" s="476"/>
      <c r="AP9" s="476"/>
      <c r="AQ9" s="476"/>
      <c r="AR9" s="476"/>
      <c r="AS9" s="476"/>
      <c r="AT9" s="477"/>
      <c r="AU9" s="478" t="s">
        <v>86</v>
      </c>
      <c r="AV9" s="479"/>
      <c r="AW9" s="479"/>
      <c r="AX9" s="479"/>
      <c r="AY9" s="480" t="s">
        <v>106</v>
      </c>
      <c r="AZ9" s="481"/>
      <c r="BA9" s="481"/>
      <c r="BB9" s="481"/>
      <c r="BC9" s="481"/>
      <c r="BD9" s="481"/>
      <c r="BE9" s="481"/>
      <c r="BF9" s="481"/>
      <c r="BG9" s="481"/>
      <c r="BH9" s="481"/>
      <c r="BI9" s="481"/>
      <c r="BJ9" s="481"/>
      <c r="BK9" s="481"/>
      <c r="BL9" s="481"/>
      <c r="BM9" s="482"/>
      <c r="BN9" s="446">
        <v>-14297</v>
      </c>
      <c r="BO9" s="447"/>
      <c r="BP9" s="447"/>
      <c r="BQ9" s="447"/>
      <c r="BR9" s="447"/>
      <c r="BS9" s="447"/>
      <c r="BT9" s="447"/>
      <c r="BU9" s="448"/>
      <c r="BV9" s="446">
        <v>-70348</v>
      </c>
      <c r="BW9" s="447"/>
      <c r="BX9" s="447"/>
      <c r="BY9" s="447"/>
      <c r="BZ9" s="447"/>
      <c r="CA9" s="447"/>
      <c r="CB9" s="447"/>
      <c r="CC9" s="448"/>
      <c r="CD9" s="449" t="s">
        <v>107</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15.5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108</v>
      </c>
      <c r="M10" s="476"/>
      <c r="N10" s="476"/>
      <c r="O10" s="476"/>
      <c r="P10" s="476"/>
      <c r="Q10" s="477"/>
      <c r="R10" s="497">
        <v>24211</v>
      </c>
      <c r="S10" s="498"/>
      <c r="T10" s="498"/>
      <c r="U10" s="498"/>
      <c r="V10" s="499"/>
      <c r="W10" s="434"/>
      <c r="X10" s="435"/>
      <c r="Y10" s="435"/>
      <c r="Z10" s="435"/>
      <c r="AA10" s="435"/>
      <c r="AB10" s="435"/>
      <c r="AC10" s="435"/>
      <c r="AD10" s="435"/>
      <c r="AE10" s="435"/>
      <c r="AF10" s="435"/>
      <c r="AG10" s="435"/>
      <c r="AH10" s="435"/>
      <c r="AI10" s="435"/>
      <c r="AJ10" s="435"/>
      <c r="AK10" s="435"/>
      <c r="AL10" s="438"/>
      <c r="AM10" s="475" t="s">
        <v>109</v>
      </c>
      <c r="AN10" s="476"/>
      <c r="AO10" s="476"/>
      <c r="AP10" s="476"/>
      <c r="AQ10" s="476"/>
      <c r="AR10" s="476"/>
      <c r="AS10" s="476"/>
      <c r="AT10" s="477"/>
      <c r="AU10" s="478" t="s">
        <v>110</v>
      </c>
      <c r="AV10" s="479"/>
      <c r="AW10" s="479"/>
      <c r="AX10" s="479"/>
      <c r="AY10" s="480" t="s">
        <v>111</v>
      </c>
      <c r="AZ10" s="481"/>
      <c r="BA10" s="481"/>
      <c r="BB10" s="481"/>
      <c r="BC10" s="481"/>
      <c r="BD10" s="481"/>
      <c r="BE10" s="481"/>
      <c r="BF10" s="481"/>
      <c r="BG10" s="481"/>
      <c r="BH10" s="481"/>
      <c r="BI10" s="481"/>
      <c r="BJ10" s="481"/>
      <c r="BK10" s="481"/>
      <c r="BL10" s="481"/>
      <c r="BM10" s="482"/>
      <c r="BN10" s="446">
        <v>4718</v>
      </c>
      <c r="BO10" s="447"/>
      <c r="BP10" s="447"/>
      <c r="BQ10" s="447"/>
      <c r="BR10" s="447"/>
      <c r="BS10" s="447"/>
      <c r="BT10" s="447"/>
      <c r="BU10" s="448"/>
      <c r="BV10" s="446">
        <v>4896</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110</v>
      </c>
      <c r="AV11" s="479"/>
      <c r="AW11" s="479"/>
      <c r="AX11" s="479"/>
      <c r="AY11" s="480" t="s">
        <v>116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2500</v>
      </c>
      <c r="BW11" s="447"/>
      <c r="BX11" s="447"/>
      <c r="BY11" s="447"/>
      <c r="BZ11" s="447"/>
      <c r="CA11" s="447"/>
      <c r="CB11" s="447"/>
      <c r="CC11" s="448"/>
      <c r="CD11" s="449" t="s">
        <v>117</v>
      </c>
      <c r="CE11" s="450"/>
      <c r="CF11" s="450"/>
      <c r="CG11" s="450"/>
      <c r="CH11" s="450"/>
      <c r="CI11" s="450"/>
      <c r="CJ11" s="450"/>
      <c r="CK11" s="450"/>
      <c r="CL11" s="450"/>
      <c r="CM11" s="450"/>
      <c r="CN11" s="450"/>
      <c r="CO11" s="450"/>
      <c r="CP11" s="450"/>
      <c r="CQ11" s="450"/>
      <c r="CR11" s="450"/>
      <c r="CS11" s="451"/>
      <c r="CT11" s="486" t="s">
        <v>118</v>
      </c>
      <c r="CU11" s="487"/>
      <c r="CV11" s="487"/>
      <c r="CW11" s="487"/>
      <c r="CX11" s="487"/>
      <c r="CY11" s="487"/>
      <c r="CZ11" s="487"/>
      <c r="DA11" s="488"/>
      <c r="DB11" s="486" t="s">
        <v>118</v>
      </c>
      <c r="DC11" s="487"/>
      <c r="DD11" s="487"/>
      <c r="DE11" s="487"/>
      <c r="DF11" s="487"/>
      <c r="DG11" s="487"/>
      <c r="DH11" s="487"/>
      <c r="DI11" s="488"/>
      <c r="DJ11" s="165"/>
      <c r="DK11" s="165"/>
      <c r="DL11" s="165"/>
      <c r="DM11" s="165"/>
      <c r="DN11" s="165"/>
      <c r="DO11" s="165"/>
    </row>
    <row r="12" spans="1:119" ht="18.75" customHeight="1">
      <c r="A12" s="166"/>
      <c r="B12" s="506" t="s">
        <v>119</v>
      </c>
      <c r="C12" s="507"/>
      <c r="D12" s="507"/>
      <c r="E12" s="507"/>
      <c r="F12" s="507"/>
      <c r="G12" s="507"/>
      <c r="H12" s="507"/>
      <c r="I12" s="507"/>
      <c r="J12" s="507"/>
      <c r="K12" s="508"/>
      <c r="L12" s="515" t="s">
        <v>120</v>
      </c>
      <c r="M12" s="516"/>
      <c r="N12" s="516"/>
      <c r="O12" s="516"/>
      <c r="P12" s="516"/>
      <c r="Q12" s="517"/>
      <c r="R12" s="518">
        <v>25300</v>
      </c>
      <c r="S12" s="519"/>
      <c r="T12" s="519"/>
      <c r="U12" s="519"/>
      <c r="V12" s="520"/>
      <c r="W12" s="521" t="s">
        <v>1</v>
      </c>
      <c r="X12" s="479"/>
      <c r="Y12" s="479"/>
      <c r="Z12" s="479"/>
      <c r="AA12" s="479"/>
      <c r="AB12" s="522"/>
      <c r="AC12" s="478" t="s">
        <v>121</v>
      </c>
      <c r="AD12" s="479"/>
      <c r="AE12" s="479"/>
      <c r="AF12" s="479"/>
      <c r="AG12" s="522"/>
      <c r="AH12" s="478" t="s">
        <v>122</v>
      </c>
      <c r="AI12" s="479"/>
      <c r="AJ12" s="479"/>
      <c r="AK12" s="479"/>
      <c r="AL12" s="523"/>
      <c r="AM12" s="475" t="s">
        <v>123</v>
      </c>
      <c r="AN12" s="476"/>
      <c r="AO12" s="476"/>
      <c r="AP12" s="476"/>
      <c r="AQ12" s="476"/>
      <c r="AR12" s="476"/>
      <c r="AS12" s="476"/>
      <c r="AT12" s="477"/>
      <c r="AU12" s="478" t="s">
        <v>124</v>
      </c>
      <c r="AV12" s="479"/>
      <c r="AW12" s="479"/>
      <c r="AX12" s="479"/>
      <c r="AY12" s="480" t="s">
        <v>125</v>
      </c>
      <c r="AZ12" s="481"/>
      <c r="BA12" s="481"/>
      <c r="BB12" s="481"/>
      <c r="BC12" s="481"/>
      <c r="BD12" s="481"/>
      <c r="BE12" s="481"/>
      <c r="BF12" s="481"/>
      <c r="BG12" s="481"/>
      <c r="BH12" s="481"/>
      <c r="BI12" s="481"/>
      <c r="BJ12" s="481"/>
      <c r="BK12" s="481"/>
      <c r="BL12" s="481"/>
      <c r="BM12" s="482"/>
      <c r="BN12" s="446">
        <v>158785</v>
      </c>
      <c r="BO12" s="447"/>
      <c r="BP12" s="447"/>
      <c r="BQ12" s="447"/>
      <c r="BR12" s="447"/>
      <c r="BS12" s="447"/>
      <c r="BT12" s="447"/>
      <c r="BU12" s="448"/>
      <c r="BV12" s="446">
        <v>22793</v>
      </c>
      <c r="BW12" s="447"/>
      <c r="BX12" s="447"/>
      <c r="BY12" s="447"/>
      <c r="BZ12" s="447"/>
      <c r="CA12" s="447"/>
      <c r="CB12" s="447"/>
      <c r="CC12" s="448"/>
      <c r="CD12" s="449" t="s">
        <v>126</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25120</v>
      </c>
      <c r="S13" s="528"/>
      <c r="T13" s="528"/>
      <c r="U13" s="528"/>
      <c r="V13" s="529"/>
      <c r="W13" s="462" t="s">
        <v>130</v>
      </c>
      <c r="X13" s="463"/>
      <c r="Y13" s="463"/>
      <c r="Z13" s="463"/>
      <c r="AA13" s="463"/>
      <c r="AB13" s="453"/>
      <c r="AC13" s="497">
        <v>1119</v>
      </c>
      <c r="AD13" s="498"/>
      <c r="AE13" s="498"/>
      <c r="AF13" s="498"/>
      <c r="AG13" s="537"/>
      <c r="AH13" s="497">
        <v>1208</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-168364</v>
      </c>
      <c r="BO13" s="447"/>
      <c r="BP13" s="447"/>
      <c r="BQ13" s="447"/>
      <c r="BR13" s="447"/>
      <c r="BS13" s="447"/>
      <c r="BT13" s="447"/>
      <c r="BU13" s="448"/>
      <c r="BV13" s="446">
        <v>-85745</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11.5</v>
      </c>
      <c r="CU13" s="444"/>
      <c r="CV13" s="444"/>
      <c r="CW13" s="444"/>
      <c r="CX13" s="444"/>
      <c r="CY13" s="444"/>
      <c r="CZ13" s="444"/>
      <c r="DA13" s="445"/>
      <c r="DB13" s="443">
        <v>12.4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25379</v>
      </c>
      <c r="S14" s="528"/>
      <c r="T14" s="528"/>
      <c r="U14" s="528"/>
      <c r="V14" s="529"/>
      <c r="W14" s="436"/>
      <c r="X14" s="437"/>
      <c r="Y14" s="437"/>
      <c r="Z14" s="437"/>
      <c r="AA14" s="437"/>
      <c r="AB14" s="426"/>
      <c r="AC14" s="530">
        <v>9.6</v>
      </c>
      <c r="AD14" s="531"/>
      <c r="AE14" s="531"/>
      <c r="AF14" s="531"/>
      <c r="AG14" s="532"/>
      <c r="AH14" s="530">
        <v>10.4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15.5</v>
      </c>
      <c r="CU14" s="542"/>
      <c r="CV14" s="542"/>
      <c r="CW14" s="542"/>
      <c r="CX14" s="542"/>
      <c r="CY14" s="542"/>
      <c r="CZ14" s="542"/>
      <c r="DA14" s="543"/>
      <c r="DB14" s="541">
        <v>23.6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25228</v>
      </c>
      <c r="S15" s="528"/>
      <c r="T15" s="528"/>
      <c r="U15" s="528"/>
      <c r="V15" s="529"/>
      <c r="W15" s="462" t="s">
        <v>138</v>
      </c>
      <c r="X15" s="463"/>
      <c r="Y15" s="463"/>
      <c r="Z15" s="463"/>
      <c r="AA15" s="463"/>
      <c r="AB15" s="453"/>
      <c r="AC15" s="497">
        <v>3387</v>
      </c>
      <c r="AD15" s="498"/>
      <c r="AE15" s="498"/>
      <c r="AF15" s="498"/>
      <c r="AG15" s="537"/>
      <c r="AH15" s="497">
        <v>3435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2502309</v>
      </c>
      <c r="BO15" s="410"/>
      <c r="BP15" s="410"/>
      <c r="BQ15" s="410"/>
      <c r="BR15" s="410"/>
      <c r="BS15" s="410"/>
      <c r="BT15" s="410"/>
      <c r="BU15" s="411"/>
      <c r="BV15" s="409">
        <v>2422228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28.9</v>
      </c>
      <c r="AD16" s="531"/>
      <c r="AE16" s="531"/>
      <c r="AF16" s="531"/>
      <c r="AG16" s="532"/>
      <c r="AH16" s="530">
        <v>29.5</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5364913</v>
      </c>
      <c r="BO16" s="447"/>
      <c r="BP16" s="447"/>
      <c r="BQ16" s="447"/>
      <c r="BR16" s="447"/>
      <c r="BS16" s="447"/>
      <c r="BT16" s="447"/>
      <c r="BU16" s="448"/>
      <c r="BV16" s="446">
        <v>5469172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7204</v>
      </c>
      <c r="AD17" s="498"/>
      <c r="AE17" s="498"/>
      <c r="AF17" s="498"/>
      <c r="AG17" s="537"/>
      <c r="AH17" s="497">
        <v>7008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3168269</v>
      </c>
      <c r="BO17" s="447"/>
      <c r="BP17" s="447"/>
      <c r="BQ17" s="447"/>
      <c r="BR17" s="447"/>
      <c r="BS17" s="447"/>
      <c r="BT17" s="447"/>
      <c r="BU17" s="448"/>
      <c r="BV17" s="446">
        <v>3048216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71.959999999999994</v>
      </c>
      <c r="M18" s="559"/>
      <c r="N18" s="559"/>
      <c r="O18" s="559"/>
      <c r="P18" s="559"/>
      <c r="Q18" s="559"/>
      <c r="R18" s="560"/>
      <c r="S18" s="560"/>
      <c r="T18" s="560"/>
      <c r="U18" s="560"/>
      <c r="V18" s="561"/>
      <c r="W18" s="464"/>
      <c r="X18" s="465"/>
      <c r="Y18" s="465"/>
      <c r="Z18" s="465"/>
      <c r="AA18" s="465"/>
      <c r="AB18" s="456"/>
      <c r="AC18" s="562">
        <v>61.5</v>
      </c>
      <c r="AD18" s="563"/>
      <c r="AE18" s="563"/>
      <c r="AF18" s="563"/>
      <c r="AG18" s="564"/>
      <c r="AH18" s="562">
        <v>60.1</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6026395</v>
      </c>
      <c r="BO18" s="447"/>
      <c r="BP18" s="447"/>
      <c r="BQ18" s="447"/>
      <c r="BR18" s="447"/>
      <c r="BS18" s="447"/>
      <c r="BT18" s="447"/>
      <c r="BU18" s="448"/>
      <c r="BV18" s="446">
        <v>5950913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337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7827164</v>
      </c>
      <c r="BO19" s="447"/>
      <c r="BP19" s="447"/>
      <c r="BQ19" s="447"/>
      <c r="BR19" s="447"/>
      <c r="BS19" s="447"/>
      <c r="BT19" s="447"/>
      <c r="BU19" s="448"/>
      <c r="BV19" s="446">
        <v>7526073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8658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10708011</v>
      </c>
      <c r="BO23" s="447"/>
      <c r="BP23" s="447"/>
      <c r="BQ23" s="447"/>
      <c r="BR23" s="447"/>
      <c r="BS23" s="447"/>
      <c r="BT23" s="447"/>
      <c r="BU23" s="448"/>
      <c r="BV23" s="446">
        <v>10071271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6640</v>
      </c>
      <c r="R24" s="498"/>
      <c r="S24" s="498"/>
      <c r="T24" s="498"/>
      <c r="U24" s="498"/>
      <c r="V24" s="537"/>
      <c r="W24" s="596"/>
      <c r="X24" s="584"/>
      <c r="Y24" s="585"/>
      <c r="Z24" s="496" t="s">
        <v>162</v>
      </c>
      <c r="AA24" s="476"/>
      <c r="AB24" s="476"/>
      <c r="AC24" s="476"/>
      <c r="AD24" s="476"/>
      <c r="AE24" s="476"/>
      <c r="AF24" s="476"/>
      <c r="AG24" s="477"/>
      <c r="AH24" s="497">
        <v>137</v>
      </c>
      <c r="AI24" s="498"/>
      <c r="AJ24" s="498"/>
      <c r="AK24" s="498"/>
      <c r="AL24" s="537"/>
      <c r="AM24" s="497">
        <v>412507</v>
      </c>
      <c r="AN24" s="498"/>
      <c r="AO24" s="498"/>
      <c r="AP24" s="498"/>
      <c r="AQ24" s="498"/>
      <c r="AR24" s="537"/>
      <c r="AS24" s="497">
        <v>3011</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7415028</v>
      </c>
      <c r="BO24" s="447"/>
      <c r="BP24" s="447"/>
      <c r="BQ24" s="447"/>
      <c r="BR24" s="447"/>
      <c r="BS24" s="447"/>
      <c r="BT24" s="447"/>
      <c r="BU24" s="448"/>
      <c r="BV24" s="446">
        <v>6642850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5300</v>
      </c>
      <c r="R25" s="498"/>
      <c r="S25" s="498"/>
      <c r="T25" s="498"/>
      <c r="U25" s="498"/>
      <c r="V25" s="537"/>
      <c r="W25" s="596"/>
      <c r="X25" s="584"/>
      <c r="Y25" s="585"/>
      <c r="Z25" s="496" t="s">
        <v>165</v>
      </c>
      <c r="AA25" s="476"/>
      <c r="AB25" s="476"/>
      <c r="AC25" s="476"/>
      <c r="AD25" s="476"/>
      <c r="AE25" s="476"/>
      <c r="AF25" s="476"/>
      <c r="AG25" s="477"/>
      <c r="AH25" s="497" t="s">
        <v>128</v>
      </c>
      <c r="AI25" s="498"/>
      <c r="AJ25" s="498"/>
      <c r="AK25" s="498"/>
      <c r="AL25" s="537"/>
      <c r="AM25" s="497" t="s">
        <v>128</v>
      </c>
      <c r="AN25" s="498"/>
      <c r="AO25" s="498"/>
      <c r="AP25" s="498"/>
      <c r="AQ25" s="498"/>
      <c r="AR25" s="537"/>
      <c r="AS25" s="497" t="s">
        <v>128</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267890</v>
      </c>
      <c r="BO25" s="410"/>
      <c r="BP25" s="410"/>
      <c r="BQ25" s="410"/>
      <c r="BR25" s="410"/>
      <c r="BS25" s="410"/>
      <c r="BT25" s="410"/>
      <c r="BU25" s="411"/>
      <c r="BV25" s="409">
        <v>23950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4770</v>
      </c>
      <c r="R26" s="498"/>
      <c r="S26" s="498"/>
      <c r="T26" s="498"/>
      <c r="U26" s="498"/>
      <c r="V26" s="537"/>
      <c r="W26" s="596"/>
      <c r="X26" s="584"/>
      <c r="Y26" s="585"/>
      <c r="Z26" s="496" t="s">
        <v>168</v>
      </c>
      <c r="AA26" s="606"/>
      <c r="AB26" s="606"/>
      <c r="AC26" s="606"/>
      <c r="AD26" s="606"/>
      <c r="AE26" s="606"/>
      <c r="AF26" s="606"/>
      <c r="AG26" s="607"/>
      <c r="AH26" s="497">
        <v>1</v>
      </c>
      <c r="AI26" s="498"/>
      <c r="AJ26" s="498"/>
      <c r="AK26" s="498"/>
      <c r="AL26" s="537"/>
      <c r="AM26" s="497" t="s">
        <v>169</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2870</v>
      </c>
      <c r="R27" s="498"/>
      <c r="S27" s="498"/>
      <c r="T27" s="498"/>
      <c r="U27" s="498"/>
      <c r="V27" s="537"/>
      <c r="W27" s="596"/>
      <c r="X27" s="584"/>
      <c r="Y27" s="585"/>
      <c r="Z27" s="496" t="s">
        <v>172</v>
      </c>
      <c r="AA27" s="476"/>
      <c r="AB27" s="476"/>
      <c r="AC27" s="476"/>
      <c r="AD27" s="476"/>
      <c r="AE27" s="476"/>
      <c r="AF27" s="476"/>
      <c r="AG27" s="477"/>
      <c r="AH27" s="497">
        <v>3</v>
      </c>
      <c r="AI27" s="498"/>
      <c r="AJ27" s="498"/>
      <c r="AK27" s="498"/>
      <c r="AL27" s="537"/>
      <c r="AM27" s="497">
        <v>11379</v>
      </c>
      <c r="AN27" s="498"/>
      <c r="AO27" s="498"/>
      <c r="AP27" s="498"/>
      <c r="AQ27" s="498"/>
      <c r="AR27" s="537"/>
      <c r="AS27" s="497">
        <v>3793</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128</v>
      </c>
      <c r="BO27" s="620"/>
      <c r="BP27" s="620"/>
      <c r="BQ27" s="620"/>
      <c r="BR27" s="620"/>
      <c r="BS27" s="620"/>
      <c r="BT27" s="620"/>
      <c r="BU27" s="621"/>
      <c r="BV27" s="619" t="s">
        <v>128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2330</v>
      </c>
      <c r="R28" s="498"/>
      <c r="S28" s="498"/>
      <c r="T28" s="498"/>
      <c r="U28" s="498"/>
      <c r="V28" s="537"/>
      <c r="W28" s="596"/>
      <c r="X28" s="584"/>
      <c r="Y28" s="585"/>
      <c r="Z28" s="496" t="s">
        <v>175</v>
      </c>
      <c r="AA28" s="476"/>
      <c r="AB28" s="476"/>
      <c r="AC28" s="476"/>
      <c r="AD28" s="476"/>
      <c r="AE28" s="476"/>
      <c r="AF28" s="476"/>
      <c r="AG28" s="477"/>
      <c r="AH28" s="497" t="s">
        <v>128</v>
      </c>
      <c r="AI28" s="498"/>
      <c r="AJ28" s="498"/>
      <c r="AK28" s="498"/>
      <c r="AL28" s="537"/>
      <c r="AM28" s="497" t="s">
        <v>176</v>
      </c>
      <c r="AN28" s="498"/>
      <c r="AO28" s="498"/>
      <c r="AP28" s="498"/>
      <c r="AQ28" s="498"/>
      <c r="AR28" s="537"/>
      <c r="AS28" s="497" t="s">
        <v>128</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1613098</v>
      </c>
      <c r="BO28" s="410"/>
      <c r="BP28" s="410"/>
      <c r="BQ28" s="410"/>
      <c r="BR28" s="410"/>
      <c r="BS28" s="410"/>
      <c r="BT28" s="410"/>
      <c r="BU28" s="411"/>
      <c r="BV28" s="409">
        <v>1687165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14</v>
      </c>
      <c r="M29" s="498"/>
      <c r="N29" s="498"/>
      <c r="O29" s="498"/>
      <c r="P29" s="537"/>
      <c r="Q29" s="497">
        <v>2250</v>
      </c>
      <c r="R29" s="498"/>
      <c r="S29" s="498"/>
      <c r="T29" s="498"/>
      <c r="U29" s="498"/>
      <c r="V29" s="537"/>
      <c r="W29" s="597"/>
      <c r="X29" s="598"/>
      <c r="Y29" s="599"/>
      <c r="Z29" s="496" t="s">
        <v>179</v>
      </c>
      <c r="AA29" s="476"/>
      <c r="AB29" s="476"/>
      <c r="AC29" s="476"/>
      <c r="AD29" s="476"/>
      <c r="AE29" s="476"/>
      <c r="AF29" s="476"/>
      <c r="AG29" s="477"/>
      <c r="AH29" s="497">
        <v>140</v>
      </c>
      <c r="AI29" s="498"/>
      <c r="AJ29" s="498"/>
      <c r="AK29" s="498"/>
      <c r="AL29" s="537"/>
      <c r="AM29" s="497">
        <v>423886</v>
      </c>
      <c r="AN29" s="498"/>
      <c r="AO29" s="498"/>
      <c r="AP29" s="498"/>
      <c r="AQ29" s="498"/>
      <c r="AR29" s="537"/>
      <c r="AS29" s="497">
        <v>3028</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707970</v>
      </c>
      <c r="BO29" s="447"/>
      <c r="BP29" s="447"/>
      <c r="BQ29" s="447"/>
      <c r="BR29" s="447"/>
      <c r="BS29" s="447"/>
      <c r="BT29" s="447"/>
      <c r="BU29" s="448"/>
      <c r="BV29" s="446">
        <v>707841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2350944</v>
      </c>
      <c r="BO30" s="620"/>
      <c r="BP30" s="620"/>
      <c r="BQ30" s="620"/>
      <c r="BR30" s="620"/>
      <c r="BS30" s="620"/>
      <c r="BT30" s="620"/>
      <c r="BU30" s="621"/>
      <c r="BV30" s="619">
        <v>2293019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青森県市町村総合事務組合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おいらせ町土地開発公社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奨学資金貸付事業特別会計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青森県市町村職員退職手当組合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上北地方教育・福祉事務組合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十和田地区環境整備事務組合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八戸地域広域市町村圏事務組合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十和田地域広域事務組合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青森県交通災害共済組合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八戸圏域水道企業団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青森県後期高齢者医療広域連合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青森県後期高齢者医療広域連合　後期高齢者医療特別会計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a+w5Pp7RcksPUp0iFZ77OlO/s5cTAa9PNILKarKBF3Mv+Ua/ieQefdLgy1CkDAmXpB/919LZC/PXC0SqBxw9YA==" saltValue="uUs/Cd8cHzsQGRvmwvnF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B1" sqref="B1:DI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224" t="s">
        <v>544</v>
      </c>
      <c r="D34" s="1224"/>
      <c r="E34" s="1225"/>
      <c r="F34" s="32">
        <v>12.04</v>
      </c>
      <c r="G34" s="33">
        <v>12.18</v>
      </c>
      <c r="H34" s="33">
        <v>12.96</v>
      </c>
      <c r="I34" s="33">
        <v>13.22</v>
      </c>
      <c r="J34" s="34">
        <v>13.52</v>
      </c>
      <c r="K34" s="22"/>
      <c r="L34" s="22"/>
      <c r="M34" s="22"/>
      <c r="N34" s="22"/>
      <c r="O34" s="22"/>
      <c r="P34" s="22"/>
    </row>
    <row r="35" spans="1:16" ht="39" customHeight="1">
      <c r="A35" s="22"/>
      <c r="B35" s="35"/>
      <c r="C35" s="1218" t="s">
        <v>545</v>
      </c>
      <c r="D35" s="1219"/>
      <c r="E35" s="1220"/>
      <c r="F35" s="36">
        <v>1.67</v>
      </c>
      <c r="G35" s="37">
        <v>2.62</v>
      </c>
      <c r="H35" s="37">
        <v>3.32</v>
      </c>
      <c r="I35" s="37">
        <v>2.25</v>
      </c>
      <c r="J35" s="38">
        <v>2.0699999999999998</v>
      </c>
      <c r="K35" s="22"/>
      <c r="L35" s="22"/>
      <c r="M35" s="22"/>
      <c r="N35" s="22"/>
      <c r="O35" s="22"/>
      <c r="P35" s="22"/>
    </row>
    <row r="36" spans="1:16" ht="39" customHeight="1">
      <c r="A36" s="22"/>
      <c r="B36" s="35"/>
      <c r="C36" s="1218" t="s">
        <v>546</v>
      </c>
      <c r="D36" s="1219"/>
      <c r="E36" s="1220"/>
      <c r="F36" s="36">
        <v>0.71</v>
      </c>
      <c r="G36" s="37">
        <v>0.96</v>
      </c>
      <c r="H36" s="37">
        <v>0.41</v>
      </c>
      <c r="I36" s="37">
        <v>1.03</v>
      </c>
      <c r="J36" s="38">
        <v>1.31</v>
      </c>
      <c r="K36" s="22"/>
      <c r="L36" s="22"/>
      <c r="M36" s="22"/>
      <c r="N36" s="22"/>
      <c r="O36" s="22"/>
      <c r="P36" s="22"/>
    </row>
    <row r="37" spans="1:16" ht="39" customHeight="1">
      <c r="A37" s="22"/>
      <c r="B37" s="35"/>
      <c r="C37" s="1218" t="s">
        <v>547</v>
      </c>
      <c r="D37" s="1219"/>
      <c r="E37" s="1220"/>
      <c r="F37" s="36">
        <v>0.46</v>
      </c>
      <c r="G37" s="37">
        <v>0.67</v>
      </c>
      <c r="H37" s="37">
        <v>0.98</v>
      </c>
      <c r="I37" s="37">
        <v>0.94</v>
      </c>
      <c r="J37" s="38">
        <v>1.19</v>
      </c>
      <c r="K37" s="22"/>
      <c r="L37" s="22"/>
      <c r="M37" s="22"/>
      <c r="N37" s="22"/>
      <c r="O37" s="22"/>
      <c r="P37" s="22"/>
    </row>
    <row r="38" spans="1:16" ht="39" customHeight="1">
      <c r="A38" s="22"/>
      <c r="B38" s="35"/>
      <c r="C38" s="1218" t="s">
        <v>548</v>
      </c>
      <c r="D38" s="1219"/>
      <c r="E38" s="1220"/>
      <c r="F38" s="36">
        <v>0.1</v>
      </c>
      <c r="G38" s="37">
        <v>7.0000000000000007E-2</v>
      </c>
      <c r="H38" s="37">
        <v>7.0000000000000007E-2</v>
      </c>
      <c r="I38" s="37">
        <v>7.0000000000000007E-2</v>
      </c>
      <c r="J38" s="38">
        <v>0.14000000000000001</v>
      </c>
      <c r="K38" s="22"/>
      <c r="L38" s="22"/>
      <c r="M38" s="22"/>
      <c r="N38" s="22"/>
      <c r="O38" s="22"/>
      <c r="P38" s="22"/>
    </row>
    <row r="39" spans="1:16" ht="39" customHeight="1">
      <c r="A39" s="22"/>
      <c r="B39" s="35"/>
      <c r="C39" s="1218" t="s">
        <v>549</v>
      </c>
      <c r="D39" s="1219"/>
      <c r="E39" s="1220"/>
      <c r="F39" s="36">
        <v>0.02</v>
      </c>
      <c r="G39" s="37">
        <v>0.03</v>
      </c>
      <c r="H39" s="37">
        <v>0.02</v>
      </c>
      <c r="I39" s="37">
        <v>0.02</v>
      </c>
      <c r="J39" s="38">
        <v>0.03</v>
      </c>
      <c r="K39" s="22"/>
      <c r="L39" s="22"/>
      <c r="M39" s="22"/>
      <c r="N39" s="22"/>
      <c r="O39" s="22"/>
      <c r="P39" s="22"/>
    </row>
    <row r="40" spans="1:16" ht="39" customHeight="1">
      <c r="A40" s="22"/>
      <c r="B40" s="35"/>
      <c r="C40" s="1218" t="s">
        <v>550</v>
      </c>
      <c r="D40" s="1219"/>
      <c r="E40" s="1220"/>
      <c r="F40" s="36">
        <v>0.01</v>
      </c>
      <c r="G40" s="37">
        <v>0.02</v>
      </c>
      <c r="H40" s="37">
        <v>0.02</v>
      </c>
      <c r="I40" s="37">
        <v>0.02</v>
      </c>
      <c r="J40" s="38">
        <v>0.03</v>
      </c>
      <c r="K40" s="22"/>
      <c r="L40" s="22"/>
      <c r="M40" s="22"/>
      <c r="N40" s="22"/>
      <c r="O40" s="22"/>
      <c r="P40" s="22"/>
    </row>
    <row r="41" spans="1:16" ht="39" customHeight="1">
      <c r="A41" s="22"/>
      <c r="B41" s="35"/>
      <c r="C41" s="1218" t="s">
        <v>551</v>
      </c>
      <c r="D41" s="1219"/>
      <c r="E41" s="1220"/>
      <c r="F41" s="36">
        <v>0</v>
      </c>
      <c r="G41" s="37">
        <v>0.01</v>
      </c>
      <c r="H41" s="37">
        <v>0</v>
      </c>
      <c r="I41" s="37">
        <v>0</v>
      </c>
      <c r="J41" s="38">
        <v>0</v>
      </c>
      <c r="K41" s="22"/>
      <c r="L41" s="22"/>
      <c r="M41" s="22"/>
      <c r="N41" s="22"/>
      <c r="O41" s="22"/>
      <c r="P41" s="22"/>
    </row>
    <row r="42" spans="1:16" ht="39" customHeight="1">
      <c r="A42" s="22"/>
      <c r="B42" s="39"/>
      <c r="C42" s="1218" t="s">
        <v>552</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553</v>
      </c>
      <c r="D43" s="1222"/>
      <c r="E43" s="1223"/>
      <c r="F43" s="41">
        <v>0</v>
      </c>
      <c r="G43" s="42">
        <v>0</v>
      </c>
      <c r="H43" s="42">
        <v>0</v>
      </c>
      <c r="I43" s="42">
        <v>0</v>
      </c>
      <c r="J43" s="43" t="s">
        <v>493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vEToxfevVlDJQ/9rWo/Prn2T2s/57+R3RaFozEOF8tA7PGAsl3Bh9n2h+ZN8bPd5Iof9zifdEaxvALFoJHhTg==" saltValue="T3/XExKNhshelgB+2I+x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0" zoomScale="70" zoomScaleNormal="70" zoomScaleSheetLayoutView="55" workbookViewId="0">
      <selection activeCell="B1" sqref="B1:DI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234" t="s">
        <v>10</v>
      </c>
      <c r="C45" s="1235"/>
      <c r="D45" s="58"/>
      <c r="E45" s="1240" t="s">
        <v>11</v>
      </c>
      <c r="F45" s="1240"/>
      <c r="G45" s="1240"/>
      <c r="H45" s="1240"/>
      <c r="I45" s="1240"/>
      <c r="J45" s="1241"/>
      <c r="K45" s="59">
        <v>1287</v>
      </c>
      <c r="L45" s="60">
        <v>1286</v>
      </c>
      <c r="M45" s="60">
        <v>1214</v>
      </c>
      <c r="N45" s="60">
        <v>1203</v>
      </c>
      <c r="O45" s="61">
        <v>1062</v>
      </c>
      <c r="P45" s="48"/>
      <c r="Q45" s="48"/>
      <c r="R45" s="48"/>
      <c r="S45" s="48"/>
      <c r="T45" s="48"/>
      <c r="U45" s="48"/>
    </row>
    <row r="46" spans="1:21" ht="30.75" customHeight="1">
      <c r="A46" s="48"/>
      <c r="B46" s="1236"/>
      <c r="C46" s="1237"/>
      <c r="D46" s="62"/>
      <c r="E46" s="1228" t="s">
        <v>12</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13</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c r="A48" s="48"/>
      <c r="B48" s="1236"/>
      <c r="C48" s="1237"/>
      <c r="D48" s="62"/>
      <c r="E48" s="1228" t="s">
        <v>14</v>
      </c>
      <c r="F48" s="1228"/>
      <c r="G48" s="1228"/>
      <c r="H48" s="1228"/>
      <c r="I48" s="1228"/>
      <c r="J48" s="1229"/>
      <c r="K48" s="63">
        <v>530</v>
      </c>
      <c r="L48" s="64">
        <v>541</v>
      </c>
      <c r="M48" s="64">
        <v>546</v>
      </c>
      <c r="N48" s="64">
        <v>557</v>
      </c>
      <c r="O48" s="65">
        <v>595</v>
      </c>
      <c r="P48" s="48"/>
      <c r="Q48" s="48"/>
      <c r="R48" s="48"/>
      <c r="S48" s="48"/>
      <c r="T48" s="48"/>
      <c r="U48" s="48"/>
    </row>
    <row r="49" spans="1:21" ht="30.75" customHeight="1">
      <c r="A49" s="48"/>
      <c r="B49" s="1236"/>
      <c r="C49" s="1237"/>
      <c r="D49" s="62"/>
      <c r="E49" s="1228" t="s">
        <v>15</v>
      </c>
      <c r="F49" s="1228"/>
      <c r="G49" s="1228"/>
      <c r="H49" s="1228"/>
      <c r="I49" s="1228"/>
      <c r="J49" s="1229"/>
      <c r="K49" s="63">
        <v>54</v>
      </c>
      <c r="L49" s="64">
        <v>55</v>
      </c>
      <c r="M49" s="64">
        <v>54</v>
      </c>
      <c r="N49" s="64">
        <v>51</v>
      </c>
      <c r="O49" s="65">
        <v>52</v>
      </c>
      <c r="P49" s="48"/>
      <c r="Q49" s="48"/>
      <c r="R49" s="48"/>
      <c r="S49" s="48"/>
      <c r="T49" s="48"/>
      <c r="U49" s="48"/>
    </row>
    <row r="50" spans="1:21" ht="30.75" customHeight="1">
      <c r="A50" s="48"/>
      <c r="B50" s="1236"/>
      <c r="C50" s="1237"/>
      <c r="D50" s="62"/>
      <c r="E50" s="1228" t="s">
        <v>16</v>
      </c>
      <c r="F50" s="1228"/>
      <c r="G50" s="1228"/>
      <c r="H50" s="1228"/>
      <c r="I50" s="1228"/>
      <c r="J50" s="1229"/>
      <c r="K50" s="63">
        <v>1</v>
      </c>
      <c r="L50" s="64">
        <v>1</v>
      </c>
      <c r="M50" s="64">
        <v>2</v>
      </c>
      <c r="N50" s="64">
        <v>2</v>
      </c>
      <c r="O50" s="65">
        <v>1</v>
      </c>
      <c r="P50" s="48"/>
      <c r="Q50" s="48"/>
      <c r="R50" s="48"/>
      <c r="S50" s="48"/>
      <c r="T50" s="48"/>
      <c r="U50" s="48"/>
    </row>
    <row r="51" spans="1:21" ht="30.75" customHeight="1">
      <c r="A51" s="48"/>
      <c r="B51" s="1238"/>
      <c r="C51" s="1239"/>
      <c r="D51" s="66"/>
      <c r="E51" s="1228" t="s">
        <v>17</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c r="A52" s="48"/>
      <c r="B52" s="1226" t="s">
        <v>18</v>
      </c>
      <c r="C52" s="1227"/>
      <c r="D52" s="66"/>
      <c r="E52" s="1228" t="s">
        <v>19</v>
      </c>
      <c r="F52" s="1228"/>
      <c r="G52" s="1228"/>
      <c r="H52" s="1228"/>
      <c r="I52" s="1228"/>
      <c r="J52" s="1229"/>
      <c r="K52" s="63">
        <v>1086</v>
      </c>
      <c r="L52" s="64">
        <v>1130</v>
      </c>
      <c r="M52" s="64">
        <v>1148</v>
      </c>
      <c r="N52" s="64">
        <v>1170</v>
      </c>
      <c r="O52" s="65">
        <v>1114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786</v>
      </c>
      <c r="L53" s="69">
        <v>753</v>
      </c>
      <c r="M53" s="69">
        <v>668</v>
      </c>
      <c r="N53" s="69">
        <v>643</v>
      </c>
      <c r="O53" s="70">
        <v>596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AM24iRg1T6sDxEQFRAcUar9Cwd5Gm13XmPF4SlIRC+4AVjj3H3bSHwxpBKBBZ+kq2q6RLbSq8Mnu3A90a5hXQ==" saltValue="5jRElck30uO3Ufkshkuj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70" zoomScaleNormal="70" zoomScaleSheetLayoutView="100" workbookViewId="0">
      <selection activeCell="L46" sqref="L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535</v>
      </c>
      <c r="J40" s="79" t="s">
        <v>536</v>
      </c>
      <c r="K40" s="79" t="s">
        <v>537</v>
      </c>
      <c r="L40" s="79" t="s">
        <v>538</v>
      </c>
      <c r="M40" s="80" t="s">
        <v>539</v>
      </c>
    </row>
    <row r="41" spans="2:13" ht="27.75" customHeight="1">
      <c r="B41" s="1242" t="s">
        <v>23</v>
      </c>
      <c r="C41" s="1243"/>
      <c r="D41" s="81"/>
      <c r="E41" s="1248" t="s">
        <v>24</v>
      </c>
      <c r="F41" s="1248"/>
      <c r="G41" s="1248"/>
      <c r="H41" s="1249"/>
      <c r="I41" s="82">
        <v>11269</v>
      </c>
      <c r="J41" s="83">
        <v>10796</v>
      </c>
      <c r="K41" s="83">
        <v>10224</v>
      </c>
      <c r="L41" s="83">
        <v>10071</v>
      </c>
      <c r="M41" s="84">
        <v>10708</v>
      </c>
    </row>
    <row r="42" spans="2:13" ht="27.75" customHeight="1">
      <c r="B42" s="1244"/>
      <c r="C42" s="1245"/>
      <c r="D42" s="85"/>
      <c r="E42" s="1250" t="s">
        <v>25</v>
      </c>
      <c r="F42" s="1250"/>
      <c r="G42" s="1250"/>
      <c r="H42" s="1251"/>
      <c r="I42" s="86">
        <v>2</v>
      </c>
      <c r="J42" s="87">
        <v>2</v>
      </c>
      <c r="K42" s="87">
        <v>6</v>
      </c>
      <c r="L42" s="87">
        <v>12</v>
      </c>
      <c r="M42" s="88">
        <v>11</v>
      </c>
    </row>
    <row r="43" spans="2:13" ht="27.75" customHeight="1">
      <c r="B43" s="1244"/>
      <c r="C43" s="1245"/>
      <c r="D43" s="85"/>
      <c r="E43" s="1250" t="s">
        <v>26</v>
      </c>
      <c r="F43" s="1250"/>
      <c r="G43" s="1250"/>
      <c r="H43" s="1251"/>
      <c r="I43" s="86">
        <v>7912</v>
      </c>
      <c r="J43" s="87">
        <v>7750</v>
      </c>
      <c r="K43" s="87">
        <v>7605</v>
      </c>
      <c r="L43" s="87">
        <v>7285</v>
      </c>
      <c r="M43" s="88">
        <v>6792</v>
      </c>
    </row>
    <row r="44" spans="2:13" ht="27.75" customHeight="1">
      <c r="B44" s="1244"/>
      <c r="C44" s="1245"/>
      <c r="D44" s="85"/>
      <c r="E44" s="1250" t="s">
        <v>27</v>
      </c>
      <c r="F44" s="1250"/>
      <c r="G44" s="1250"/>
      <c r="H44" s="1251"/>
      <c r="I44" s="86">
        <v>314</v>
      </c>
      <c r="J44" s="87">
        <v>296</v>
      </c>
      <c r="K44" s="87">
        <v>311</v>
      </c>
      <c r="L44" s="87">
        <v>279</v>
      </c>
      <c r="M44" s="88">
        <v>279</v>
      </c>
    </row>
    <row r="45" spans="2:13" ht="27.75" customHeight="1">
      <c r="B45" s="1244"/>
      <c r="C45" s="1245"/>
      <c r="D45" s="85"/>
      <c r="E45" s="1250" t="s">
        <v>28</v>
      </c>
      <c r="F45" s="1250"/>
      <c r="G45" s="1250"/>
      <c r="H45" s="1251"/>
      <c r="I45" s="86">
        <v>1111</v>
      </c>
      <c r="J45" s="87">
        <v>982</v>
      </c>
      <c r="K45" s="87">
        <v>893</v>
      </c>
      <c r="L45" s="87">
        <v>825</v>
      </c>
      <c r="M45" s="88">
        <v>725</v>
      </c>
    </row>
    <row r="46" spans="2:13" ht="27.75" customHeight="1">
      <c r="B46" s="1244"/>
      <c r="C46" s="1245"/>
      <c r="D46" s="89"/>
      <c r="E46" s="1250" t="s">
        <v>29</v>
      </c>
      <c r="F46" s="1250"/>
      <c r="G46" s="1250"/>
      <c r="H46" s="1251"/>
      <c r="I46" s="86" t="s">
        <v>493</v>
      </c>
      <c r="J46" s="87" t="s">
        <v>493</v>
      </c>
      <c r="K46" s="87" t="s">
        <v>493</v>
      </c>
      <c r="L46" s="87" t="s">
        <v>493</v>
      </c>
      <c r="M46" s="88" t="s">
        <v>493</v>
      </c>
    </row>
    <row r="47" spans="2:13" ht="27.75" customHeight="1">
      <c r="B47" s="1244"/>
      <c r="C47" s="1245"/>
      <c r="D47" s="90"/>
      <c r="E47" s="1252" t="s">
        <v>30</v>
      </c>
      <c r="F47" s="1253"/>
      <c r="G47" s="1253"/>
      <c r="H47" s="1254"/>
      <c r="I47" s="86" t="s">
        <v>493</v>
      </c>
      <c r="J47" s="87" t="s">
        <v>493</v>
      </c>
      <c r="K47" s="87" t="s">
        <v>493</v>
      </c>
      <c r="L47" s="87" t="s">
        <v>493</v>
      </c>
      <c r="M47" s="88" t="s">
        <v>493</v>
      </c>
    </row>
    <row r="48" spans="2:13" ht="27.75" customHeight="1">
      <c r="B48" s="1244"/>
      <c r="C48" s="1245"/>
      <c r="D48" s="85"/>
      <c r="E48" s="1250" t="s">
        <v>31</v>
      </c>
      <c r="F48" s="1250"/>
      <c r="G48" s="1250"/>
      <c r="H48" s="1251"/>
      <c r="I48" s="86" t="s">
        <v>493</v>
      </c>
      <c r="J48" s="87" t="s">
        <v>493</v>
      </c>
      <c r="K48" s="87" t="s">
        <v>493</v>
      </c>
      <c r="L48" s="87" t="s">
        <v>493</v>
      </c>
      <c r="M48" s="88" t="s">
        <v>493</v>
      </c>
    </row>
    <row r="49" spans="2:13" ht="27.75" customHeight="1">
      <c r="B49" s="1246"/>
      <c r="C49" s="1247"/>
      <c r="D49" s="85"/>
      <c r="E49" s="1250" t="s">
        <v>32</v>
      </c>
      <c r="F49" s="1250"/>
      <c r="G49" s="1250"/>
      <c r="H49" s="1251"/>
      <c r="I49" s="86">
        <v>518</v>
      </c>
      <c r="J49" s="87">
        <v>118</v>
      </c>
      <c r="K49" s="87">
        <v>90</v>
      </c>
      <c r="L49" s="87">
        <v>71</v>
      </c>
      <c r="M49" s="88">
        <v>51</v>
      </c>
    </row>
    <row r="50" spans="2:13" ht="27.75" customHeight="1">
      <c r="B50" s="1255" t="s">
        <v>33</v>
      </c>
      <c r="C50" s="1256"/>
      <c r="D50" s="91"/>
      <c r="E50" s="1250" t="s">
        <v>34</v>
      </c>
      <c r="F50" s="1250"/>
      <c r="G50" s="1250"/>
      <c r="H50" s="1251"/>
      <c r="I50" s="86">
        <v>3310</v>
      </c>
      <c r="J50" s="87">
        <v>3379</v>
      </c>
      <c r="K50" s="87">
        <v>3556</v>
      </c>
      <c r="L50" s="87">
        <v>3755</v>
      </c>
      <c r="M50" s="88">
        <v>4027</v>
      </c>
    </row>
    <row r="51" spans="2:13" ht="27.75" customHeight="1">
      <c r="B51" s="1244"/>
      <c r="C51" s="1245"/>
      <c r="D51" s="85"/>
      <c r="E51" s="1250" t="s">
        <v>35</v>
      </c>
      <c r="F51" s="1250"/>
      <c r="G51" s="1250"/>
      <c r="H51" s="1251"/>
      <c r="I51" s="86">
        <v>595</v>
      </c>
      <c r="J51" s="87">
        <v>447</v>
      </c>
      <c r="K51" s="87">
        <v>344</v>
      </c>
      <c r="L51" s="87">
        <v>277</v>
      </c>
      <c r="M51" s="88">
        <v>254</v>
      </c>
    </row>
    <row r="52" spans="2:13" ht="27.75" customHeight="1">
      <c r="B52" s="1246"/>
      <c r="C52" s="1247"/>
      <c r="D52" s="85"/>
      <c r="E52" s="1250" t="s">
        <v>36</v>
      </c>
      <c r="F52" s="1250"/>
      <c r="G52" s="1250"/>
      <c r="H52" s="1251"/>
      <c r="I52" s="86">
        <v>13932</v>
      </c>
      <c r="J52" s="87">
        <v>13877</v>
      </c>
      <c r="K52" s="87">
        <v>13402</v>
      </c>
      <c r="L52" s="87">
        <v>13201</v>
      </c>
      <c r="M52" s="88">
        <v>13433</v>
      </c>
    </row>
    <row r="53" spans="2:13" ht="27.75" customHeight="1" thickBot="1">
      <c r="B53" s="1257" t="s">
        <v>37</v>
      </c>
      <c r="C53" s="1258"/>
      <c r="D53" s="92"/>
      <c r="E53" s="1259" t="s">
        <v>38</v>
      </c>
      <c r="F53" s="1259"/>
      <c r="G53" s="1259"/>
      <c r="H53" s="1260"/>
      <c r="I53" s="93">
        <v>3288</v>
      </c>
      <c r="J53" s="94">
        <v>2240</v>
      </c>
      <c r="K53" s="94">
        <v>1825</v>
      </c>
      <c r="L53" s="94">
        <v>1311</v>
      </c>
      <c r="M53" s="95">
        <v>852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QB38iBjky1Wxw2zGjtm2DpO5IcED2cZWjUK2KmzcOhBTXdlRVx5IG0f2YcH9r1CE711rH2oXYao19CG54JETg==" saltValue="lqi5lBAqAb9nwoePeRjy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55" zoomScaleNormal="55" zoomScaleSheetLayoutView="100" workbookViewId="0">
      <selection activeCell="H57" sqref="H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537</v>
      </c>
      <c r="G54" s="104" t="s">
        <v>538</v>
      </c>
      <c r="H54" s="105" t="s">
        <v>539</v>
      </c>
    </row>
    <row r="55" spans="2:8" ht="52.5" customHeight="1">
      <c r="B55" s="106"/>
      <c r="C55" s="1269" t="s">
        <v>41</v>
      </c>
      <c r="D55" s="1269"/>
      <c r="E55" s="1270"/>
      <c r="F55" s="107">
        <v>1585</v>
      </c>
      <c r="G55" s="107">
        <v>1687</v>
      </c>
      <c r="H55" s="108">
        <v>1613</v>
      </c>
    </row>
    <row r="56" spans="2:8" ht="52.5" customHeight="1">
      <c r="B56" s="109"/>
      <c r="C56" s="1271" t="s">
        <v>42</v>
      </c>
      <c r="D56" s="1271"/>
      <c r="E56" s="1272"/>
      <c r="F56" s="110">
        <v>707</v>
      </c>
      <c r="G56" s="110">
        <v>708</v>
      </c>
      <c r="H56" s="111">
        <v>708</v>
      </c>
    </row>
    <row r="57" spans="2:8" ht="53.25" customHeight="1">
      <c r="B57" s="109"/>
      <c r="C57" s="1273" t="s">
        <v>43</v>
      </c>
      <c r="D57" s="1273"/>
      <c r="E57" s="1274"/>
      <c r="F57" s="112">
        <v>2284</v>
      </c>
      <c r="G57" s="112">
        <v>2293</v>
      </c>
      <c r="H57" s="113">
        <v>2351</v>
      </c>
    </row>
    <row r="58" spans="2:8" ht="45.75" customHeight="1">
      <c r="B58" s="114"/>
      <c r="C58" s="1261" t="s">
        <v>571</v>
      </c>
      <c r="D58" s="1262"/>
      <c r="E58" s="1263"/>
      <c r="F58" s="115">
        <v>1230</v>
      </c>
      <c r="G58" s="115">
        <v>1230</v>
      </c>
      <c r="H58" s="116">
        <v>1230</v>
      </c>
    </row>
    <row r="59" spans="2:8" ht="45.75" customHeight="1">
      <c r="B59" s="114"/>
      <c r="C59" s="1261" t="s">
        <v>572</v>
      </c>
      <c r="D59" s="1262"/>
      <c r="E59" s="1263"/>
      <c r="F59" s="115">
        <v>531</v>
      </c>
      <c r="G59" s="115">
        <v>557</v>
      </c>
      <c r="H59" s="116">
        <v>665</v>
      </c>
    </row>
    <row r="60" spans="2:8" ht="45.75" customHeight="1">
      <c r="B60" s="114"/>
      <c r="C60" s="1261" t="s">
        <v>573</v>
      </c>
      <c r="D60" s="1262"/>
      <c r="E60" s="1263"/>
      <c r="F60" s="115">
        <v>257</v>
      </c>
      <c r="G60" s="115">
        <v>249</v>
      </c>
      <c r="H60" s="116">
        <v>243</v>
      </c>
    </row>
    <row r="61" spans="2:8" ht="45.75" customHeight="1">
      <c r="B61" s="114"/>
      <c r="C61" s="1261" t="s">
        <v>574</v>
      </c>
      <c r="D61" s="1262"/>
      <c r="E61" s="1263"/>
      <c r="F61" s="115">
        <v>50</v>
      </c>
      <c r="G61" s="115">
        <v>50</v>
      </c>
      <c r="H61" s="116">
        <v>50</v>
      </c>
    </row>
    <row r="62" spans="2:8" ht="45.75" customHeight="1" thickBot="1">
      <c r="B62" s="117"/>
      <c r="C62" s="1264" t="s">
        <v>575</v>
      </c>
      <c r="D62" s="1265"/>
      <c r="E62" s="1266"/>
      <c r="F62" s="118">
        <v>41</v>
      </c>
      <c r="G62" s="118">
        <v>37</v>
      </c>
      <c r="H62" s="119">
        <v>48</v>
      </c>
    </row>
    <row r="63" spans="2:8" ht="52.5" customHeight="1" thickBot="1">
      <c r="B63" s="120"/>
      <c r="C63" s="1267" t="s">
        <v>44</v>
      </c>
      <c r="D63" s="1267"/>
      <c r="E63" s="1268"/>
      <c r="F63" s="121">
        <v>4576</v>
      </c>
      <c r="G63" s="121">
        <v>4688</v>
      </c>
      <c r="H63" s="122">
        <v>4672</v>
      </c>
    </row>
    <row r="64" spans="2:8" ht="15" customHeight="1"/>
    <row r="65" ht="0" hidden="1" customHeight="1"/>
    <row r="66" ht="0" hidden="1" customHeight="1"/>
  </sheetData>
  <sheetProtection algorithmName="SHA-512" hashValue="ZC1aDTa1vUdw/TXLK/mLdZiYnZolozZaFAXIUSYmL5BFM0wDi0KdITsq8eKUM80OAZRHjLTPInQlvSbd34V4Cg==" saltValue="hQlU2ukiD/o2lP1ipC2D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535</v>
      </c>
      <c r="BQ50" s="1280"/>
      <c r="BR50" s="1280"/>
      <c r="BS50" s="1280"/>
      <c r="BT50" s="1280"/>
      <c r="BU50" s="1280"/>
      <c r="BV50" s="1280"/>
      <c r="BW50" s="1280"/>
      <c r="BX50" s="1280" t="s">
        <v>536</v>
      </c>
      <c r="BY50" s="1280"/>
      <c r="BZ50" s="1280"/>
      <c r="CA50" s="1280"/>
      <c r="CB50" s="1280"/>
      <c r="CC50" s="1280"/>
      <c r="CD50" s="1280"/>
      <c r="CE50" s="1280"/>
      <c r="CF50" s="1280" t="s">
        <v>537</v>
      </c>
      <c r="CG50" s="1280"/>
      <c r="CH50" s="1280"/>
      <c r="CI50" s="1280"/>
      <c r="CJ50" s="1280"/>
      <c r="CK50" s="1280"/>
      <c r="CL50" s="1280"/>
      <c r="CM50" s="1280"/>
      <c r="CN50" s="1280" t="s">
        <v>538</v>
      </c>
      <c r="CO50" s="1280"/>
      <c r="CP50" s="1280"/>
      <c r="CQ50" s="1280"/>
      <c r="CR50" s="1280"/>
      <c r="CS50" s="1280"/>
      <c r="CT50" s="1280"/>
      <c r="CU50" s="1280"/>
      <c r="CV50" s="1280" t="s">
        <v>539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583</v>
      </c>
      <c r="AO51" s="1278"/>
      <c r="AP51" s="1278"/>
      <c r="AQ51" s="1278"/>
      <c r="AR51" s="1278"/>
      <c r="AS51" s="1278"/>
      <c r="AT51" s="1278"/>
      <c r="AU51" s="1278"/>
      <c r="AV51" s="1278"/>
      <c r="AW51" s="1278"/>
      <c r="AX51" s="1278"/>
      <c r="AY51" s="1278"/>
      <c r="AZ51" s="1278"/>
      <c r="BA51" s="1278"/>
      <c r="BB51" s="1278" t="s">
        <v>584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33</v>
      </c>
      <c r="CG51" s="1275"/>
      <c r="CH51" s="1275"/>
      <c r="CI51" s="1275"/>
      <c r="CJ51" s="1275"/>
      <c r="CK51" s="1275"/>
      <c r="CL51" s="1275"/>
      <c r="CM51" s="1275"/>
      <c r="CN51" s="1275">
        <v>23.6</v>
      </c>
      <c r="CO51" s="1275"/>
      <c r="CP51" s="1275"/>
      <c r="CQ51" s="1275"/>
      <c r="CR51" s="1275"/>
      <c r="CS51" s="1275"/>
      <c r="CT51" s="1275"/>
      <c r="CU51" s="1275"/>
      <c r="CV51" s="1275">
        <v>15.5</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40.9</v>
      </c>
      <c r="CG53" s="1275"/>
      <c r="CH53" s="1275"/>
      <c r="CI53" s="1275"/>
      <c r="CJ53" s="1275"/>
      <c r="CK53" s="1275"/>
      <c r="CL53" s="1275"/>
      <c r="CM53" s="1275"/>
      <c r="CN53" s="1275">
        <v>44.7</v>
      </c>
      <c r="CO53" s="1275"/>
      <c r="CP53" s="1275"/>
      <c r="CQ53" s="1275"/>
      <c r="CR53" s="1275"/>
      <c r="CS53" s="1275"/>
      <c r="CT53" s="1275"/>
      <c r="CU53" s="1275"/>
      <c r="CV53" s="1275">
        <v>44.6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586</v>
      </c>
      <c r="AO55" s="1280"/>
      <c r="AP55" s="1280"/>
      <c r="AQ55" s="1280"/>
      <c r="AR55" s="1280"/>
      <c r="AS55" s="1280"/>
      <c r="AT55" s="1280"/>
      <c r="AU55" s="1280"/>
      <c r="AV55" s="1280"/>
      <c r="AW55" s="1280"/>
      <c r="AX55" s="1280"/>
      <c r="AY55" s="1280"/>
      <c r="AZ55" s="1280"/>
      <c r="BA55" s="1280"/>
      <c r="BB55" s="1278" t="s">
        <v>584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20.2</v>
      </c>
      <c r="CG55" s="1275"/>
      <c r="CH55" s="1275"/>
      <c r="CI55" s="1275"/>
      <c r="CJ55" s="1275"/>
      <c r="CK55" s="1275"/>
      <c r="CL55" s="1275"/>
      <c r="CM55" s="1275"/>
      <c r="CN55" s="1275">
        <v>15.5</v>
      </c>
      <c r="CO55" s="1275"/>
      <c r="CP55" s="1275"/>
      <c r="CQ55" s="1275"/>
      <c r="CR55" s="1275"/>
      <c r="CS55" s="1275"/>
      <c r="CT55" s="1275"/>
      <c r="CU55" s="1275"/>
      <c r="CV55" s="1275">
        <v>14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54.5</v>
      </c>
      <c r="CG57" s="1275"/>
      <c r="CH57" s="1275"/>
      <c r="CI57" s="1275"/>
      <c r="CJ57" s="1275"/>
      <c r="CK57" s="1275"/>
      <c r="CL57" s="1275"/>
      <c r="CM57" s="1275"/>
      <c r="CN57" s="1275">
        <v>57.7</v>
      </c>
      <c r="CO57" s="1275"/>
      <c r="CP57" s="1275"/>
      <c r="CQ57" s="1275"/>
      <c r="CR57" s="1275"/>
      <c r="CS57" s="1275"/>
      <c r="CT57" s="1275"/>
      <c r="CU57" s="1275"/>
      <c r="CV57" s="1275">
        <v>57</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587</v>
      </c>
    </row>
    <row r="64" spans="1:109">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535</v>
      </c>
      <c r="BQ72" s="1280"/>
      <c r="BR72" s="1280"/>
      <c r="BS72" s="1280"/>
      <c r="BT72" s="1280"/>
      <c r="BU72" s="1280"/>
      <c r="BV72" s="1280"/>
      <c r="BW72" s="1280"/>
      <c r="BX72" s="1280" t="s">
        <v>536</v>
      </c>
      <c r="BY72" s="1280"/>
      <c r="BZ72" s="1280"/>
      <c r="CA72" s="1280"/>
      <c r="CB72" s="1280"/>
      <c r="CC72" s="1280"/>
      <c r="CD72" s="1280"/>
      <c r="CE72" s="1280"/>
      <c r="CF72" s="1280" t="s">
        <v>537</v>
      </c>
      <c r="CG72" s="1280"/>
      <c r="CH72" s="1280"/>
      <c r="CI72" s="1280"/>
      <c r="CJ72" s="1280"/>
      <c r="CK72" s="1280"/>
      <c r="CL72" s="1280"/>
      <c r="CM72" s="1280"/>
      <c r="CN72" s="1280" t="s">
        <v>538</v>
      </c>
      <c r="CO72" s="1280"/>
      <c r="CP72" s="1280"/>
      <c r="CQ72" s="1280"/>
      <c r="CR72" s="1280"/>
      <c r="CS72" s="1280"/>
      <c r="CT72" s="1280"/>
      <c r="CU72" s="1280"/>
      <c r="CV72" s="1280" t="s">
        <v>539</v>
      </c>
      <c r="CW72" s="1280"/>
      <c r="CX72" s="1280"/>
      <c r="CY72" s="1280"/>
      <c r="CZ72" s="1280"/>
      <c r="DA72" s="1280"/>
      <c r="DB72" s="1280"/>
      <c r="DC72" s="1280"/>
    </row>
    <row r="73" spans="2:107">
      <c r="B73" s="374"/>
      <c r="G73" s="1283"/>
      <c r="H73" s="1283"/>
      <c r="I73" s="1283"/>
      <c r="J73" s="1283"/>
      <c r="K73" s="1279"/>
      <c r="L73" s="1279"/>
      <c r="M73" s="1279"/>
      <c r="N73" s="1279"/>
      <c r="AM73" s="383"/>
      <c r="AN73" s="1278" t="s">
        <v>583</v>
      </c>
      <c r="AO73" s="1278"/>
      <c r="AP73" s="1278"/>
      <c r="AQ73" s="1278"/>
      <c r="AR73" s="1278"/>
      <c r="AS73" s="1278"/>
      <c r="AT73" s="1278"/>
      <c r="AU73" s="1278"/>
      <c r="AV73" s="1278"/>
      <c r="AW73" s="1278"/>
      <c r="AX73" s="1278"/>
      <c r="AY73" s="1278"/>
      <c r="AZ73" s="1278"/>
      <c r="BA73" s="1278"/>
      <c r="BB73" s="1278" t="s">
        <v>584</v>
      </c>
      <c r="BC73" s="1278"/>
      <c r="BD73" s="1278"/>
      <c r="BE73" s="1278"/>
      <c r="BF73" s="1278"/>
      <c r="BG73" s="1278"/>
      <c r="BH73" s="1278"/>
      <c r="BI73" s="1278"/>
      <c r="BJ73" s="1278"/>
      <c r="BK73" s="1278"/>
      <c r="BL73" s="1278"/>
      <c r="BM73" s="1278"/>
      <c r="BN73" s="1278"/>
      <c r="BO73" s="1278"/>
      <c r="BP73" s="1275">
        <v>59.2</v>
      </c>
      <c r="BQ73" s="1275"/>
      <c r="BR73" s="1275"/>
      <c r="BS73" s="1275"/>
      <c r="BT73" s="1275"/>
      <c r="BU73" s="1275"/>
      <c r="BV73" s="1275"/>
      <c r="BW73" s="1275"/>
      <c r="BX73" s="1275">
        <v>40.9</v>
      </c>
      <c r="BY73" s="1275"/>
      <c r="BZ73" s="1275"/>
      <c r="CA73" s="1275"/>
      <c r="CB73" s="1275"/>
      <c r="CC73" s="1275"/>
      <c r="CD73" s="1275"/>
      <c r="CE73" s="1275"/>
      <c r="CF73" s="1275">
        <v>33</v>
      </c>
      <c r="CG73" s="1275"/>
      <c r="CH73" s="1275"/>
      <c r="CI73" s="1275"/>
      <c r="CJ73" s="1275"/>
      <c r="CK73" s="1275"/>
      <c r="CL73" s="1275"/>
      <c r="CM73" s="1275"/>
      <c r="CN73" s="1275">
        <v>23.6</v>
      </c>
      <c r="CO73" s="1275"/>
      <c r="CP73" s="1275"/>
      <c r="CQ73" s="1275"/>
      <c r="CR73" s="1275"/>
      <c r="CS73" s="1275"/>
      <c r="CT73" s="1275"/>
      <c r="CU73" s="1275"/>
      <c r="CV73" s="1275">
        <v>15.5</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13.7</v>
      </c>
      <c r="BQ75" s="1275"/>
      <c r="BR75" s="1275"/>
      <c r="BS75" s="1275"/>
      <c r="BT75" s="1275"/>
      <c r="BU75" s="1275"/>
      <c r="BV75" s="1275"/>
      <c r="BW75" s="1275"/>
      <c r="BX75" s="1275">
        <v>13.8</v>
      </c>
      <c r="BY75" s="1275"/>
      <c r="BZ75" s="1275"/>
      <c r="CA75" s="1275"/>
      <c r="CB75" s="1275"/>
      <c r="CC75" s="1275"/>
      <c r="CD75" s="1275"/>
      <c r="CE75" s="1275"/>
      <c r="CF75" s="1275">
        <v>13.3</v>
      </c>
      <c r="CG75" s="1275"/>
      <c r="CH75" s="1275"/>
      <c r="CI75" s="1275"/>
      <c r="CJ75" s="1275"/>
      <c r="CK75" s="1275"/>
      <c r="CL75" s="1275"/>
      <c r="CM75" s="1275"/>
      <c r="CN75" s="1275">
        <v>12.4</v>
      </c>
      <c r="CO75" s="1275"/>
      <c r="CP75" s="1275"/>
      <c r="CQ75" s="1275"/>
      <c r="CR75" s="1275"/>
      <c r="CS75" s="1275"/>
      <c r="CT75" s="1275"/>
      <c r="CU75" s="1275"/>
      <c r="CV75" s="1275">
        <v>11.5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586</v>
      </c>
      <c r="AO77" s="1280"/>
      <c r="AP77" s="1280"/>
      <c r="AQ77" s="1280"/>
      <c r="AR77" s="1280"/>
      <c r="AS77" s="1280"/>
      <c r="AT77" s="1280"/>
      <c r="AU77" s="1280"/>
      <c r="AV77" s="1280"/>
      <c r="AW77" s="1280"/>
      <c r="AX77" s="1280"/>
      <c r="AY77" s="1280"/>
      <c r="AZ77" s="1280"/>
      <c r="BA77" s="1280"/>
      <c r="BB77" s="1278" t="s">
        <v>584</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20.2</v>
      </c>
      <c r="CG77" s="1275"/>
      <c r="CH77" s="1275"/>
      <c r="CI77" s="1275"/>
      <c r="CJ77" s="1275"/>
      <c r="CK77" s="1275"/>
      <c r="CL77" s="1275"/>
      <c r="CM77" s="1275"/>
      <c r="CN77" s="1275">
        <v>15.5</v>
      </c>
      <c r="CO77" s="1275"/>
      <c r="CP77" s="1275"/>
      <c r="CQ77" s="1275"/>
      <c r="CR77" s="1275"/>
      <c r="CS77" s="1275"/>
      <c r="CT77" s="1275"/>
      <c r="CU77" s="1275"/>
      <c r="CV77" s="1275">
        <v>14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589</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7.1</v>
      </c>
      <c r="CG79" s="1275"/>
      <c r="CH79" s="1275"/>
      <c r="CI79" s="1275"/>
      <c r="CJ79" s="1275"/>
      <c r="CK79" s="1275"/>
      <c r="CL79" s="1275"/>
      <c r="CM79" s="1275"/>
      <c r="CN79" s="1275">
        <v>6.6</v>
      </c>
      <c r="CO79" s="1275"/>
      <c r="CP79" s="1275"/>
      <c r="CQ79" s="1275"/>
      <c r="CR79" s="1275"/>
      <c r="CS79" s="1275"/>
      <c r="CT79" s="1275"/>
      <c r="CU79" s="1275"/>
      <c r="CV79" s="1275">
        <v>6.5</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9zwSuzw4G86dWZEphtp0W1vJcHkcjx2D//SLWfpKvZeDPtmqa+fLB5VybpXaHVJP6rm0uwA+qc5ekSlwuseNA==" saltValue="nC4gYoaJNeQOcBoyYvHJ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r03nPgQG72g5XeaGtYPBsU06UxtMaURYMyoWq5VjI/fdkzAg5CW2a5R0H7kvL00O0oZjko7rIe+8poqEgwuRg==" saltValue="Mhd81pHQTgsMnUR63rrY8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dxOFanktcJB3l1l2ZVy0g7H++3EkpK1C9MqlrBVWmzPne1yULhLk45RAJdOgMCiLJ+TUXPuUP1miYmzTNNIrA==" saltValue="nDZAQUm87lenvSpW4Z1f8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532</v>
      </c>
      <c r="G2" s="136"/>
      <c r="H2" s="137"/>
    </row>
    <row r="3" spans="1:8">
      <c r="A3" s="133" t="s">
        <v>525</v>
      </c>
      <c r="B3" s="138"/>
      <c r="C3" s="139"/>
      <c r="D3" s="140">
        <v>54381</v>
      </c>
      <c r="E3" s="141"/>
      <c r="F3" s="142">
        <v>53270</v>
      </c>
      <c r="G3" s="143"/>
      <c r="H3" s="144"/>
    </row>
    <row r="4" spans="1:8">
      <c r="A4" s="145"/>
      <c r="B4" s="146"/>
      <c r="C4" s="147"/>
      <c r="D4" s="148">
        <v>43395</v>
      </c>
      <c r="E4" s="149"/>
      <c r="F4" s="150">
        <v>24316</v>
      </c>
      <c r="G4" s="151"/>
      <c r="H4" s="152"/>
    </row>
    <row r="5" spans="1:8">
      <c r="A5" s="133" t="s">
        <v>527</v>
      </c>
      <c r="B5" s="138"/>
      <c r="C5" s="139"/>
      <c r="D5" s="140">
        <v>33741</v>
      </c>
      <c r="E5" s="141"/>
      <c r="F5" s="142">
        <v>53292</v>
      </c>
      <c r="G5" s="143"/>
      <c r="H5" s="144"/>
    </row>
    <row r="6" spans="1:8">
      <c r="A6" s="145"/>
      <c r="B6" s="146"/>
      <c r="C6" s="147"/>
      <c r="D6" s="148">
        <v>25971</v>
      </c>
      <c r="E6" s="149"/>
      <c r="F6" s="150">
        <v>28900</v>
      </c>
      <c r="G6" s="151"/>
      <c r="H6" s="152"/>
    </row>
    <row r="7" spans="1:8">
      <c r="A7" s="133" t="s">
        <v>528</v>
      </c>
      <c r="B7" s="138"/>
      <c r="C7" s="139"/>
      <c r="D7" s="140">
        <v>54886</v>
      </c>
      <c r="E7" s="141"/>
      <c r="F7" s="142">
        <v>56894</v>
      </c>
      <c r="G7" s="143"/>
      <c r="H7" s="144"/>
    </row>
    <row r="8" spans="1:8">
      <c r="A8" s="145"/>
      <c r="B8" s="146"/>
      <c r="C8" s="147"/>
      <c r="D8" s="148">
        <v>24317</v>
      </c>
      <c r="E8" s="149"/>
      <c r="F8" s="150">
        <v>32548</v>
      </c>
      <c r="G8" s="151"/>
      <c r="H8" s="152"/>
    </row>
    <row r="9" spans="1:8">
      <c r="A9" s="133" t="s">
        <v>529</v>
      </c>
      <c r="B9" s="138"/>
      <c r="C9" s="139"/>
      <c r="D9" s="140">
        <v>69492</v>
      </c>
      <c r="E9" s="141"/>
      <c r="F9" s="142">
        <v>57122</v>
      </c>
      <c r="G9" s="143"/>
      <c r="H9" s="144"/>
    </row>
    <row r="10" spans="1:8">
      <c r="A10" s="145"/>
      <c r="B10" s="146"/>
      <c r="C10" s="147"/>
      <c r="D10" s="148">
        <v>33414</v>
      </c>
      <c r="E10" s="149"/>
      <c r="F10" s="150">
        <v>36191</v>
      </c>
      <c r="G10" s="151"/>
      <c r="H10" s="152"/>
    </row>
    <row r="11" spans="1:8">
      <c r="A11" s="133" t="s">
        <v>530</v>
      </c>
      <c r="B11" s="138"/>
      <c r="C11" s="139"/>
      <c r="D11" s="140">
        <v>103177</v>
      </c>
      <c r="E11" s="141"/>
      <c r="F11" s="142">
        <v>53655</v>
      </c>
      <c r="G11" s="143"/>
      <c r="H11" s="144"/>
    </row>
    <row r="12" spans="1:8">
      <c r="A12" s="145"/>
      <c r="B12" s="146"/>
      <c r="C12" s="153"/>
      <c r="D12" s="148">
        <v>73405</v>
      </c>
      <c r="E12" s="149"/>
      <c r="F12" s="150">
        <v>32719</v>
      </c>
      <c r="G12" s="151"/>
      <c r="H12" s="152"/>
    </row>
    <row r="13" spans="1:8">
      <c r="A13" s="133"/>
      <c r="B13" s="138"/>
      <c r="C13" s="154"/>
      <c r="D13" s="155">
        <v>63135</v>
      </c>
      <c r="E13" s="156"/>
      <c r="F13" s="157">
        <v>54847</v>
      </c>
      <c r="G13" s="158"/>
      <c r="H13" s="144"/>
    </row>
    <row r="14" spans="1:8">
      <c r="A14" s="145"/>
      <c r="B14" s="146"/>
      <c r="C14" s="147"/>
      <c r="D14" s="148">
        <v>40100</v>
      </c>
      <c r="E14" s="149"/>
      <c r="F14" s="150">
        <v>30935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1.68</v>
      </c>
      <c r="C19" s="159">
        <f>ROUND(VALUE(SUBSTITUTE(実質収支比率等に係る経年分析!G$48,"▲","-")),2)</f>
        <v>2.63</v>
      </c>
      <c r="D19" s="159">
        <f>ROUND(VALUE(SUBSTITUTE(実質収支比率等に係る経年分析!H$48,"▲","-")),2)</f>
        <v>3.33</v>
      </c>
      <c r="E19" s="159">
        <f>ROUND(VALUE(SUBSTITUTE(実質収支比率等に係る経年分析!I$48,"▲","-")),2)</f>
        <v>2.25</v>
      </c>
      <c r="F19" s="159">
        <f>ROUND(VALUE(SUBSTITUTE(実質収支比率等に係る経年分析!J$48,"▲","-")),2)</f>
        <v>2.08</v>
      </c>
    </row>
    <row r="20" spans="1:11">
      <c r="A20" s="159" t="s">
        <v>48</v>
      </c>
      <c r="B20" s="159">
        <f>ROUND(VALUE(SUBSTITUTE(実質収支比率等に係る経年分析!F$47,"▲","-")),2)</f>
        <v>23.71</v>
      </c>
      <c r="C20" s="159">
        <f>ROUND(VALUE(SUBSTITUTE(実質収支比率等に係る経年分析!G$47,"▲","-")),2)</f>
        <v>22.73</v>
      </c>
      <c r="D20" s="159">
        <f>ROUND(VALUE(SUBSTITUTE(実質収支比率等に係る経年分析!H$47,"▲","-")),2)</f>
        <v>23.92</v>
      </c>
      <c r="E20" s="159">
        <f>ROUND(VALUE(SUBSTITUTE(実質収支比率等に係る経年分析!I$47,"▲","-")),2)</f>
        <v>25.3</v>
      </c>
      <c r="F20" s="159">
        <f>ROUND(VALUE(SUBSTITUTE(実質収支比率等に係る経年分析!J$47,"▲","-")),2)</f>
        <v>24.66</v>
      </c>
    </row>
    <row r="21" spans="1:11">
      <c r="A21" s="159" t="s">
        <v>49</v>
      </c>
      <c r="B21" s="159">
        <f>IF(ISNUMBER(VALUE(SUBSTITUTE(実質収支比率等に係る経年分析!F$49,"▲","-"))),ROUND(VALUE(SUBSTITUTE(実質収支比率等に係る経年分析!F$49,"▲","-")),2),NA())</f>
        <v>-1.33</v>
      </c>
      <c r="C21" s="159">
        <f>IF(ISNUMBER(VALUE(SUBSTITUTE(実質収支比率等に係る経年分析!G$49,"▲","-"))),ROUND(VALUE(SUBSTITUTE(実質収支比率等に係る経年分析!G$49,"▲","-")),2),NA())</f>
        <v>-1.49</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-1.29</v>
      </c>
      <c r="F21" s="159">
        <f>IF(ISNUMBER(VALUE(SUBSTITUTE(実質収支比率等に係る経年分析!J$49,"▲","-"))),ROUND(VALUE(SUBSTITUTE(実質収支比率等に係る経年分析!J$49,"▲","-")),2),NA())</f>
        <v>-2.57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奨学資金貸付事業特別会計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2.62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2.0699999999999998</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13.52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1086</v>
      </c>
      <c r="E42" s="161"/>
      <c r="F42" s="161"/>
      <c r="G42" s="161">
        <f>'実質公債費比率（分子）の構造'!L$52</f>
        <v>1130</v>
      </c>
      <c r="H42" s="161"/>
      <c r="I42" s="161"/>
      <c r="J42" s="161">
        <f>'実質公債費比率（分子）の構造'!M$52</f>
        <v>1148</v>
      </c>
      <c r="K42" s="161"/>
      <c r="L42" s="161"/>
      <c r="M42" s="161">
        <f>'実質公債費比率（分子）の構造'!N$52</f>
        <v>1170</v>
      </c>
      <c r="N42" s="161"/>
      <c r="O42" s="161"/>
      <c r="P42" s="161">
        <f>'実質公債費比率（分子）の構造'!O$52</f>
        <v>1114</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c r="A45" s="161" t="s">
        <v>59</v>
      </c>
      <c r="B45" s="161">
        <f>'実質公債費比率（分子）の構造'!K$49</f>
        <v>54</v>
      </c>
      <c r="C45" s="161"/>
      <c r="D45" s="161"/>
      <c r="E45" s="161">
        <f>'実質公債費比率（分子）の構造'!L$49</f>
        <v>55</v>
      </c>
      <c r="F45" s="161"/>
      <c r="G45" s="161"/>
      <c r="H45" s="161">
        <f>'実質公債費比率（分子）の構造'!M$49</f>
        <v>54</v>
      </c>
      <c r="I45" s="161"/>
      <c r="J45" s="161"/>
      <c r="K45" s="161">
        <f>'実質公債費比率（分子）の構造'!N$49</f>
        <v>51</v>
      </c>
      <c r="L45" s="161"/>
      <c r="M45" s="161"/>
      <c r="N45" s="161">
        <f>'実質公債費比率（分子）の構造'!O$49</f>
        <v>52</v>
      </c>
      <c r="O45" s="161"/>
      <c r="P45" s="161"/>
    </row>
    <row r="46" spans="1:16">
      <c r="A46" s="161" t="s">
        <v>60</v>
      </c>
      <c r="B46" s="161">
        <f>'実質公債費比率（分子）の構造'!K$48</f>
        <v>530</v>
      </c>
      <c r="C46" s="161"/>
      <c r="D46" s="161"/>
      <c r="E46" s="161">
        <f>'実質公債費比率（分子）の構造'!L$48</f>
        <v>541</v>
      </c>
      <c r="F46" s="161"/>
      <c r="G46" s="161"/>
      <c r="H46" s="161">
        <f>'実質公債費比率（分子）の構造'!M$48</f>
        <v>546</v>
      </c>
      <c r="I46" s="161"/>
      <c r="J46" s="161"/>
      <c r="K46" s="161">
        <f>'実質公債費比率（分子）の構造'!N$48</f>
        <v>557</v>
      </c>
      <c r="L46" s="161"/>
      <c r="M46" s="161"/>
      <c r="N46" s="161">
        <f>'実質公債費比率（分子）の構造'!O$48</f>
        <v>595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1287</v>
      </c>
      <c r="C49" s="161"/>
      <c r="D49" s="161"/>
      <c r="E49" s="161">
        <f>'実質公債費比率（分子）の構造'!L$45</f>
        <v>1286</v>
      </c>
      <c r="F49" s="161"/>
      <c r="G49" s="161"/>
      <c r="H49" s="161">
        <f>'実質公債費比率（分子）の構造'!M$45</f>
        <v>1214</v>
      </c>
      <c r="I49" s="161"/>
      <c r="J49" s="161"/>
      <c r="K49" s="161">
        <f>'実質公債費比率（分子）の構造'!N$45</f>
        <v>1203</v>
      </c>
      <c r="L49" s="161"/>
      <c r="M49" s="161"/>
      <c r="N49" s="161">
        <f>'実質公債費比率（分子）の構造'!O$45</f>
        <v>1062</v>
      </c>
      <c r="O49" s="161"/>
      <c r="P49" s="161"/>
    </row>
    <row r="50" spans="1:16">
      <c r="A50" s="161" t="s">
        <v>63</v>
      </c>
      <c r="B50" s="161" t="e">
        <f>NA()</f>
        <v>#N/A</v>
      </c>
      <c r="C50" s="161">
        <f>IF(ISNUMBER('実質公債費比率（分子）の構造'!K$53),'実質公債費比率（分子）の構造'!K$53,NA())</f>
        <v>786</v>
      </c>
      <c r="D50" s="161" t="e">
        <f>NA()</f>
        <v>#N/A</v>
      </c>
      <c r="E50" s="161" t="e">
        <f>NA()</f>
        <v>#N/A</v>
      </c>
      <c r="F50" s="161">
        <f>IF(ISNUMBER('実質公債費比率（分子）の構造'!L$53),'実質公債費比率（分子）の構造'!L$53,NA())</f>
        <v>753</v>
      </c>
      <c r="G50" s="161" t="e">
        <f>NA()</f>
        <v>#N/A</v>
      </c>
      <c r="H50" s="161" t="e">
        <f>NA()</f>
        <v>#N/A</v>
      </c>
      <c r="I50" s="161">
        <f>IF(ISNUMBER('実質公債費比率（分子）の構造'!M$53),'実質公債費比率（分子）の構造'!M$53,NA())</f>
        <v>668</v>
      </c>
      <c r="J50" s="161" t="e">
        <f>NA()</f>
        <v>#N/A</v>
      </c>
      <c r="K50" s="161" t="e">
        <f>NA()</f>
        <v>#N/A</v>
      </c>
      <c r="L50" s="161">
        <f>IF(ISNUMBER('実質公債費比率（分子）の構造'!N$53),'実質公債費比率（分子）の構造'!N$53,NA())</f>
        <v>643</v>
      </c>
      <c r="M50" s="161" t="e">
        <f>NA()</f>
        <v>#N/A</v>
      </c>
      <c r="N50" s="161" t="e">
        <f>NA()</f>
        <v>#N/A</v>
      </c>
      <c r="O50" s="161">
        <f>IF(ISNUMBER('実質公債費比率（分子）の構造'!O$53),'実質公債費比率（分子）の構造'!O$53,NA())</f>
        <v>596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13932</v>
      </c>
      <c r="E56" s="160"/>
      <c r="F56" s="160"/>
      <c r="G56" s="160">
        <f>'将来負担比率（分子）の構造'!J$52</f>
        <v>13877</v>
      </c>
      <c r="H56" s="160"/>
      <c r="I56" s="160"/>
      <c r="J56" s="160">
        <f>'将来負担比率（分子）の構造'!K$52</f>
        <v>13402</v>
      </c>
      <c r="K56" s="160"/>
      <c r="L56" s="160"/>
      <c r="M56" s="160">
        <f>'将来負担比率（分子）の構造'!L$52</f>
        <v>13201</v>
      </c>
      <c r="N56" s="160"/>
      <c r="O56" s="160"/>
      <c r="P56" s="160">
        <f>'将来負担比率（分子）の構造'!M$52</f>
        <v>13433</v>
      </c>
    </row>
    <row r="57" spans="1:16">
      <c r="A57" s="160" t="s">
        <v>35</v>
      </c>
      <c r="B57" s="160"/>
      <c r="C57" s="160"/>
      <c r="D57" s="160">
        <f>'将来負担比率（分子）の構造'!I$51</f>
        <v>595</v>
      </c>
      <c r="E57" s="160"/>
      <c r="F57" s="160"/>
      <c r="G57" s="160">
        <f>'将来負担比率（分子）の構造'!J$51</f>
        <v>447</v>
      </c>
      <c r="H57" s="160"/>
      <c r="I57" s="160"/>
      <c r="J57" s="160">
        <f>'将来負担比率（分子）の構造'!K$51</f>
        <v>344</v>
      </c>
      <c r="K57" s="160"/>
      <c r="L57" s="160"/>
      <c r="M57" s="160">
        <f>'将来負担比率（分子）の構造'!L$51</f>
        <v>277</v>
      </c>
      <c r="N57" s="160"/>
      <c r="O57" s="160"/>
      <c r="P57" s="160">
        <f>'将来負担比率（分子）の構造'!M$51</f>
        <v>254</v>
      </c>
    </row>
    <row r="58" spans="1:16">
      <c r="A58" s="160" t="s">
        <v>34</v>
      </c>
      <c r="B58" s="160"/>
      <c r="C58" s="160"/>
      <c r="D58" s="160">
        <f>'将来負担比率（分子）の構造'!I$50</f>
        <v>3310</v>
      </c>
      <c r="E58" s="160"/>
      <c r="F58" s="160"/>
      <c r="G58" s="160">
        <f>'将来負担比率（分子）の構造'!J$50</f>
        <v>3379</v>
      </c>
      <c r="H58" s="160"/>
      <c r="I58" s="160"/>
      <c r="J58" s="160">
        <f>'将来負担比率（分子）の構造'!K$50</f>
        <v>3556</v>
      </c>
      <c r="K58" s="160"/>
      <c r="L58" s="160"/>
      <c r="M58" s="160">
        <f>'将来負担比率（分子）の構造'!L$50</f>
        <v>3755</v>
      </c>
      <c r="N58" s="160"/>
      <c r="O58" s="160"/>
      <c r="P58" s="160">
        <f>'将来負担比率（分子）の構造'!M$50</f>
        <v>4027</v>
      </c>
    </row>
    <row r="59" spans="1:16">
      <c r="A59" s="160" t="s">
        <v>32</v>
      </c>
      <c r="B59" s="160">
        <f>'将来負担比率（分子）の構造'!I$49</f>
        <v>518</v>
      </c>
      <c r="C59" s="160"/>
      <c r="D59" s="160"/>
      <c r="E59" s="160">
        <f>'将来負担比率（分子）の構造'!J$49</f>
        <v>118</v>
      </c>
      <c r="F59" s="160"/>
      <c r="G59" s="160"/>
      <c r="H59" s="160">
        <f>'将来負担比率（分子）の構造'!K$49</f>
        <v>90</v>
      </c>
      <c r="I59" s="160"/>
      <c r="J59" s="160"/>
      <c r="K59" s="160">
        <f>'将来負担比率（分子）の構造'!L$49</f>
        <v>71</v>
      </c>
      <c r="L59" s="160"/>
      <c r="M59" s="160"/>
      <c r="N59" s="160">
        <f>'将来負担比率（分子）の構造'!M$49</f>
        <v>51</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1111</v>
      </c>
      <c r="C62" s="160"/>
      <c r="D62" s="160"/>
      <c r="E62" s="160">
        <f>'将来負担比率（分子）の構造'!J$45</f>
        <v>982</v>
      </c>
      <c r="F62" s="160"/>
      <c r="G62" s="160"/>
      <c r="H62" s="160">
        <f>'将来負担比率（分子）の構造'!K$45</f>
        <v>893</v>
      </c>
      <c r="I62" s="160"/>
      <c r="J62" s="160"/>
      <c r="K62" s="160">
        <f>'将来負担比率（分子）の構造'!L$45</f>
        <v>825</v>
      </c>
      <c r="L62" s="160"/>
      <c r="M62" s="160"/>
      <c r="N62" s="160">
        <f>'将来負担比率（分子）の構造'!M$45</f>
        <v>725</v>
      </c>
      <c r="O62" s="160"/>
      <c r="P62" s="160"/>
    </row>
    <row r="63" spans="1:16">
      <c r="A63" s="160" t="s">
        <v>27</v>
      </c>
      <c r="B63" s="160">
        <f>'将来負担比率（分子）の構造'!I$44</f>
        <v>314</v>
      </c>
      <c r="C63" s="160"/>
      <c r="D63" s="160"/>
      <c r="E63" s="160">
        <f>'将来負担比率（分子）の構造'!J$44</f>
        <v>296</v>
      </c>
      <c r="F63" s="160"/>
      <c r="G63" s="160"/>
      <c r="H63" s="160">
        <f>'将来負担比率（分子）の構造'!K$44</f>
        <v>311</v>
      </c>
      <c r="I63" s="160"/>
      <c r="J63" s="160"/>
      <c r="K63" s="160">
        <f>'将来負担比率（分子）の構造'!L$44</f>
        <v>279</v>
      </c>
      <c r="L63" s="160"/>
      <c r="M63" s="160"/>
      <c r="N63" s="160">
        <f>'将来負担比率（分子）の構造'!M$44</f>
        <v>279</v>
      </c>
      <c r="O63" s="160"/>
      <c r="P63" s="160"/>
    </row>
    <row r="64" spans="1:16">
      <c r="A64" s="160" t="s">
        <v>26</v>
      </c>
      <c r="B64" s="160">
        <f>'将来負担比率（分子）の構造'!I$43</f>
        <v>7912</v>
      </c>
      <c r="C64" s="160"/>
      <c r="D64" s="160"/>
      <c r="E64" s="160">
        <f>'将来負担比率（分子）の構造'!J$43</f>
        <v>7750</v>
      </c>
      <c r="F64" s="160"/>
      <c r="G64" s="160"/>
      <c r="H64" s="160">
        <f>'将来負担比率（分子）の構造'!K$43</f>
        <v>7605</v>
      </c>
      <c r="I64" s="160"/>
      <c r="J64" s="160"/>
      <c r="K64" s="160">
        <f>'将来負担比率（分子）の構造'!L$43</f>
        <v>7285</v>
      </c>
      <c r="L64" s="160"/>
      <c r="M64" s="160"/>
      <c r="N64" s="160">
        <f>'将来負担比率（分子）の構造'!M$43</f>
        <v>6792</v>
      </c>
      <c r="O64" s="160"/>
      <c r="P64" s="160"/>
    </row>
    <row r="65" spans="1:16">
      <c r="A65" s="160" t="s">
        <v>25</v>
      </c>
      <c r="B65" s="160">
        <f>'将来負担比率（分子）の構造'!I$42</f>
        <v>2</v>
      </c>
      <c r="C65" s="160"/>
      <c r="D65" s="160"/>
      <c r="E65" s="160">
        <f>'将来負担比率（分子）の構造'!J$42</f>
        <v>2</v>
      </c>
      <c r="F65" s="160"/>
      <c r="G65" s="160"/>
      <c r="H65" s="160">
        <f>'将来負担比率（分子）の構造'!K$42</f>
        <v>6</v>
      </c>
      <c r="I65" s="160"/>
      <c r="J65" s="160"/>
      <c r="K65" s="160">
        <f>'将来負担比率（分子）の構造'!L$42</f>
        <v>12</v>
      </c>
      <c r="L65" s="160"/>
      <c r="M65" s="160"/>
      <c r="N65" s="160">
        <f>'将来負担比率（分子）の構造'!M$42</f>
        <v>11</v>
      </c>
      <c r="O65" s="160"/>
      <c r="P65" s="160"/>
    </row>
    <row r="66" spans="1:16">
      <c r="A66" s="160" t="s">
        <v>24</v>
      </c>
      <c r="B66" s="160">
        <f>'将来負担比率（分子）の構造'!I$41</f>
        <v>11269</v>
      </c>
      <c r="C66" s="160"/>
      <c r="D66" s="160"/>
      <c r="E66" s="160">
        <f>'将来負担比率（分子）の構造'!J$41</f>
        <v>10796</v>
      </c>
      <c r="F66" s="160"/>
      <c r="G66" s="160"/>
      <c r="H66" s="160">
        <f>'将来負担比率（分子）の構造'!K$41</f>
        <v>10224</v>
      </c>
      <c r="I66" s="160"/>
      <c r="J66" s="160"/>
      <c r="K66" s="160">
        <f>'将来負担比率（分子）の構造'!L$41</f>
        <v>10071</v>
      </c>
      <c r="L66" s="160"/>
      <c r="M66" s="160"/>
      <c r="N66" s="160">
        <f>'将来負担比率（分子）の構造'!M$41</f>
        <v>10708</v>
      </c>
      <c r="O66" s="160"/>
      <c r="P66" s="160"/>
    </row>
    <row r="67" spans="1:16">
      <c r="A67" s="160" t="s">
        <v>67</v>
      </c>
      <c r="B67" s="160" t="e">
        <f>NA()</f>
        <v>#N/A</v>
      </c>
      <c r="C67" s="160">
        <f>IF(ISNUMBER('将来負担比率（分子）の構造'!I$53), IF('将来負担比率（分子）の構造'!I$53 &lt; 0, 0, '将来負担比率（分子）の構造'!I$53), NA())</f>
        <v>3288</v>
      </c>
      <c r="D67" s="160" t="e">
        <f>NA()</f>
        <v>#N/A</v>
      </c>
      <c r="E67" s="160" t="e">
        <f>NA()</f>
        <v>#N/A</v>
      </c>
      <c r="F67" s="160">
        <f>IF(ISNUMBER('将来負担比率（分子）の構造'!J$53), IF('将来負担比率（分子）の構造'!J$53 &lt; 0, 0, '将来負担比率（分子）の構造'!J$53), NA())</f>
        <v>2240</v>
      </c>
      <c r="G67" s="160" t="e">
        <f>NA()</f>
        <v>#N/A</v>
      </c>
      <c r="H67" s="160" t="e">
        <f>NA()</f>
        <v>#N/A</v>
      </c>
      <c r="I67" s="160">
        <f>IF(ISNUMBER('将来負担比率（分子）の構造'!K$53), IF('将来負担比率（分子）の構造'!K$53 &lt; 0, 0, '将来負担比率（分子）の構造'!K$53), NA())</f>
        <v>1825</v>
      </c>
      <c r="J67" s="160" t="e">
        <f>NA()</f>
        <v>#N/A</v>
      </c>
      <c r="K67" s="160" t="e">
        <f>NA()</f>
        <v>#N/A</v>
      </c>
      <c r="L67" s="160">
        <f>IF(ISNUMBER('将来負担比率（分子）の構造'!L$53), IF('将来負担比率（分子）の構造'!L$53 &lt; 0, 0, '将来負担比率（分子）の構造'!L$53), NA())</f>
        <v>1311</v>
      </c>
      <c r="M67" s="160" t="e">
        <f>NA()</f>
        <v>#N/A</v>
      </c>
      <c r="N67" s="160" t="e">
        <f>NA()</f>
        <v>#N/A</v>
      </c>
      <c r="O67" s="160">
        <f>IF(ISNUMBER('将来負担比率（分子）の構造'!M$53), IF('将来負担比率（分子）の構造'!M$53 &lt; 0, 0, '将来負担比率（分子）の構造'!M$53), NA())</f>
        <v>852</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1585</v>
      </c>
      <c r="C72" s="164">
        <f>基金残高に係る経年分析!G55</f>
        <v>1687</v>
      </c>
      <c r="D72" s="164">
        <f>基金残高に係る経年分析!H55</f>
        <v>1613</v>
      </c>
    </row>
    <row r="73" spans="1:16">
      <c r="A73" s="163" t="s">
        <v>70</v>
      </c>
      <c r="B73" s="164">
        <f>基金残高に係る経年分析!F56</f>
        <v>707</v>
      </c>
      <c r="C73" s="164">
        <f>基金残高に係る経年分析!G56</f>
        <v>708</v>
      </c>
      <c r="D73" s="164">
        <f>基金残高に係る経年分析!H56</f>
        <v>708</v>
      </c>
    </row>
    <row r="74" spans="1:16">
      <c r="A74" s="163" t="s">
        <v>71</v>
      </c>
      <c r="B74" s="164">
        <f>基金残高に係る経年分析!F57</f>
        <v>2284</v>
      </c>
      <c r="C74" s="164">
        <f>基金残高に係る経年分析!G57</f>
        <v>2293</v>
      </c>
      <c r="D74" s="164">
        <f>基金残高に係る経年分析!H57</f>
        <v>2351</v>
      </c>
    </row>
  </sheetData>
  <sheetProtection algorithmName="SHA-512" hashValue="I9wxB5W9DevFBVpmuXmiUQsWLW/6evV4VUjw2AsadgQ3s1bF0ZJUS71c2Ad35WrZ3iwQDpCP+U7ptekoVn0U5Q==" saltValue="c/kJ9kV2wwNh12L4KDZh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2646076</v>
      </c>
      <c r="S5" s="649"/>
      <c r="T5" s="649"/>
      <c r="U5" s="649"/>
      <c r="V5" s="649"/>
      <c r="W5" s="649"/>
      <c r="X5" s="649"/>
      <c r="Y5" s="650"/>
      <c r="Z5" s="651">
        <v>22.6</v>
      </c>
      <c r="AA5" s="651"/>
      <c r="AB5" s="651"/>
      <c r="AC5" s="651"/>
      <c r="AD5" s="652">
        <v>2646076</v>
      </c>
      <c r="AE5" s="652"/>
      <c r="AF5" s="652"/>
      <c r="AG5" s="652"/>
      <c r="AH5" s="652"/>
      <c r="AI5" s="652"/>
      <c r="AJ5" s="652"/>
      <c r="AK5" s="652"/>
      <c r="AL5" s="653">
        <v>42.1</v>
      </c>
      <c r="AM5" s="654"/>
      <c r="AN5" s="654"/>
      <c r="AO5" s="655"/>
      <c r="AP5" s="645" t="s">
        <v>218</v>
      </c>
      <c r="AQ5" s="646"/>
      <c r="AR5" s="646"/>
      <c r="AS5" s="646"/>
      <c r="AT5" s="646"/>
      <c r="AU5" s="646"/>
      <c r="AV5" s="646"/>
      <c r="AW5" s="646"/>
      <c r="AX5" s="646"/>
      <c r="AY5" s="646"/>
      <c r="AZ5" s="646"/>
      <c r="BA5" s="646"/>
      <c r="BB5" s="646"/>
      <c r="BC5" s="646"/>
      <c r="BD5" s="646"/>
      <c r="BE5" s="646"/>
      <c r="BF5" s="647"/>
      <c r="BG5" s="659">
        <v>2646076</v>
      </c>
      <c r="BH5" s="660"/>
      <c r="BI5" s="660"/>
      <c r="BJ5" s="660"/>
      <c r="BK5" s="660"/>
      <c r="BL5" s="660"/>
      <c r="BM5" s="660"/>
      <c r="BN5" s="661"/>
      <c r="BO5" s="662">
        <v>100</v>
      </c>
      <c r="BP5" s="662"/>
      <c r="BQ5" s="662"/>
      <c r="BR5" s="662"/>
      <c r="BS5" s="663" t="s">
        <v>128</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126582</v>
      </c>
      <c r="S6" s="660"/>
      <c r="T6" s="660"/>
      <c r="U6" s="660"/>
      <c r="V6" s="660"/>
      <c r="W6" s="660"/>
      <c r="X6" s="660"/>
      <c r="Y6" s="661"/>
      <c r="Z6" s="662">
        <v>1.1000000000000001</v>
      </c>
      <c r="AA6" s="662"/>
      <c r="AB6" s="662"/>
      <c r="AC6" s="662"/>
      <c r="AD6" s="663">
        <v>126582</v>
      </c>
      <c r="AE6" s="663"/>
      <c r="AF6" s="663"/>
      <c r="AG6" s="663"/>
      <c r="AH6" s="663"/>
      <c r="AI6" s="663"/>
      <c r="AJ6" s="663"/>
      <c r="AK6" s="663"/>
      <c r="AL6" s="664">
        <v>2</v>
      </c>
      <c r="AM6" s="665"/>
      <c r="AN6" s="665"/>
      <c r="AO6" s="666"/>
      <c r="AP6" s="656" t="s">
        <v>223</v>
      </c>
      <c r="AQ6" s="657"/>
      <c r="AR6" s="657"/>
      <c r="AS6" s="657"/>
      <c r="AT6" s="657"/>
      <c r="AU6" s="657"/>
      <c r="AV6" s="657"/>
      <c r="AW6" s="657"/>
      <c r="AX6" s="657"/>
      <c r="AY6" s="657"/>
      <c r="AZ6" s="657"/>
      <c r="BA6" s="657"/>
      <c r="BB6" s="657"/>
      <c r="BC6" s="657"/>
      <c r="BD6" s="657"/>
      <c r="BE6" s="657"/>
      <c r="BF6" s="658"/>
      <c r="BG6" s="659">
        <v>2646076</v>
      </c>
      <c r="BH6" s="660"/>
      <c r="BI6" s="660"/>
      <c r="BJ6" s="660"/>
      <c r="BK6" s="660"/>
      <c r="BL6" s="660"/>
      <c r="BM6" s="660"/>
      <c r="BN6" s="661"/>
      <c r="BO6" s="662">
        <v>100</v>
      </c>
      <c r="BP6" s="662"/>
      <c r="BQ6" s="662"/>
      <c r="BR6" s="662"/>
      <c r="BS6" s="663" t="s">
        <v>127</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103870</v>
      </c>
      <c r="CS6" s="660"/>
      <c r="CT6" s="660"/>
      <c r="CU6" s="660"/>
      <c r="CV6" s="660"/>
      <c r="CW6" s="660"/>
      <c r="CX6" s="660"/>
      <c r="CY6" s="661"/>
      <c r="CZ6" s="653">
        <v>0.9</v>
      </c>
      <c r="DA6" s="654"/>
      <c r="DB6" s="654"/>
      <c r="DC6" s="673"/>
      <c r="DD6" s="668">
        <v>2266</v>
      </c>
      <c r="DE6" s="660"/>
      <c r="DF6" s="660"/>
      <c r="DG6" s="660"/>
      <c r="DH6" s="660"/>
      <c r="DI6" s="660"/>
      <c r="DJ6" s="660"/>
      <c r="DK6" s="660"/>
      <c r="DL6" s="660"/>
      <c r="DM6" s="660"/>
      <c r="DN6" s="660"/>
      <c r="DO6" s="660"/>
      <c r="DP6" s="661"/>
      <c r="DQ6" s="668">
        <v>103870</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4559</v>
      </c>
      <c r="S7" s="660"/>
      <c r="T7" s="660"/>
      <c r="U7" s="660"/>
      <c r="V7" s="660"/>
      <c r="W7" s="660"/>
      <c r="X7" s="660"/>
      <c r="Y7" s="661"/>
      <c r="Z7" s="662">
        <v>0</v>
      </c>
      <c r="AA7" s="662"/>
      <c r="AB7" s="662"/>
      <c r="AC7" s="662"/>
      <c r="AD7" s="663">
        <v>4559</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1168850</v>
      </c>
      <c r="BH7" s="660"/>
      <c r="BI7" s="660"/>
      <c r="BJ7" s="660"/>
      <c r="BK7" s="660"/>
      <c r="BL7" s="660"/>
      <c r="BM7" s="660"/>
      <c r="BN7" s="661"/>
      <c r="BO7" s="662">
        <v>44.2</v>
      </c>
      <c r="BP7" s="662"/>
      <c r="BQ7" s="662"/>
      <c r="BR7" s="662"/>
      <c r="BS7" s="663" t="s">
        <v>127</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1382825</v>
      </c>
      <c r="CS7" s="660"/>
      <c r="CT7" s="660"/>
      <c r="CU7" s="660"/>
      <c r="CV7" s="660"/>
      <c r="CW7" s="660"/>
      <c r="CX7" s="660"/>
      <c r="CY7" s="661"/>
      <c r="CZ7" s="662">
        <v>12</v>
      </c>
      <c r="DA7" s="662"/>
      <c r="DB7" s="662"/>
      <c r="DC7" s="662"/>
      <c r="DD7" s="668">
        <v>5135</v>
      </c>
      <c r="DE7" s="660"/>
      <c r="DF7" s="660"/>
      <c r="DG7" s="660"/>
      <c r="DH7" s="660"/>
      <c r="DI7" s="660"/>
      <c r="DJ7" s="660"/>
      <c r="DK7" s="660"/>
      <c r="DL7" s="660"/>
      <c r="DM7" s="660"/>
      <c r="DN7" s="660"/>
      <c r="DO7" s="660"/>
      <c r="DP7" s="661"/>
      <c r="DQ7" s="668">
        <v>1225134</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4912</v>
      </c>
      <c r="S8" s="660"/>
      <c r="T8" s="660"/>
      <c r="U8" s="660"/>
      <c r="V8" s="660"/>
      <c r="W8" s="660"/>
      <c r="X8" s="660"/>
      <c r="Y8" s="661"/>
      <c r="Z8" s="662">
        <v>0</v>
      </c>
      <c r="AA8" s="662"/>
      <c r="AB8" s="662"/>
      <c r="AC8" s="662"/>
      <c r="AD8" s="663">
        <v>4912</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41970</v>
      </c>
      <c r="BH8" s="660"/>
      <c r="BI8" s="660"/>
      <c r="BJ8" s="660"/>
      <c r="BK8" s="660"/>
      <c r="BL8" s="660"/>
      <c r="BM8" s="660"/>
      <c r="BN8" s="661"/>
      <c r="BO8" s="662">
        <v>1.6</v>
      </c>
      <c r="BP8" s="662"/>
      <c r="BQ8" s="662"/>
      <c r="BR8" s="662"/>
      <c r="BS8" s="668" t="s">
        <v>127</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3291035</v>
      </c>
      <c r="CS8" s="660"/>
      <c r="CT8" s="660"/>
      <c r="CU8" s="660"/>
      <c r="CV8" s="660"/>
      <c r="CW8" s="660"/>
      <c r="CX8" s="660"/>
      <c r="CY8" s="661"/>
      <c r="CZ8" s="662">
        <v>28.5</v>
      </c>
      <c r="DA8" s="662"/>
      <c r="DB8" s="662"/>
      <c r="DC8" s="662"/>
      <c r="DD8" s="668">
        <v>4532</v>
      </c>
      <c r="DE8" s="660"/>
      <c r="DF8" s="660"/>
      <c r="DG8" s="660"/>
      <c r="DH8" s="660"/>
      <c r="DI8" s="660"/>
      <c r="DJ8" s="660"/>
      <c r="DK8" s="660"/>
      <c r="DL8" s="660"/>
      <c r="DM8" s="660"/>
      <c r="DN8" s="660"/>
      <c r="DO8" s="660"/>
      <c r="DP8" s="661"/>
      <c r="DQ8" s="668">
        <v>1552749</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4405</v>
      </c>
      <c r="S9" s="660"/>
      <c r="T9" s="660"/>
      <c r="U9" s="660"/>
      <c r="V9" s="660"/>
      <c r="W9" s="660"/>
      <c r="X9" s="660"/>
      <c r="Y9" s="661"/>
      <c r="Z9" s="662">
        <v>0</v>
      </c>
      <c r="AA9" s="662"/>
      <c r="AB9" s="662"/>
      <c r="AC9" s="662"/>
      <c r="AD9" s="663">
        <v>4405</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964986</v>
      </c>
      <c r="BH9" s="660"/>
      <c r="BI9" s="660"/>
      <c r="BJ9" s="660"/>
      <c r="BK9" s="660"/>
      <c r="BL9" s="660"/>
      <c r="BM9" s="660"/>
      <c r="BN9" s="661"/>
      <c r="BO9" s="662">
        <v>36.5</v>
      </c>
      <c r="BP9" s="662"/>
      <c r="BQ9" s="662"/>
      <c r="BR9" s="662"/>
      <c r="BS9" s="668" t="s">
        <v>128</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595691</v>
      </c>
      <c r="CS9" s="660"/>
      <c r="CT9" s="660"/>
      <c r="CU9" s="660"/>
      <c r="CV9" s="660"/>
      <c r="CW9" s="660"/>
      <c r="CX9" s="660"/>
      <c r="CY9" s="661"/>
      <c r="CZ9" s="662">
        <v>5.2</v>
      </c>
      <c r="DA9" s="662"/>
      <c r="DB9" s="662"/>
      <c r="DC9" s="662"/>
      <c r="DD9" s="668">
        <v>28577</v>
      </c>
      <c r="DE9" s="660"/>
      <c r="DF9" s="660"/>
      <c r="DG9" s="660"/>
      <c r="DH9" s="660"/>
      <c r="DI9" s="660"/>
      <c r="DJ9" s="660"/>
      <c r="DK9" s="660"/>
      <c r="DL9" s="660"/>
      <c r="DM9" s="660"/>
      <c r="DN9" s="660"/>
      <c r="DO9" s="660"/>
      <c r="DP9" s="661"/>
      <c r="DQ9" s="668">
        <v>581749</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62" t="s">
        <v>128</v>
      </c>
      <c r="AA10" s="662"/>
      <c r="AB10" s="662"/>
      <c r="AC10" s="662"/>
      <c r="AD10" s="663" t="s">
        <v>127</v>
      </c>
      <c r="AE10" s="663"/>
      <c r="AF10" s="663"/>
      <c r="AG10" s="663"/>
      <c r="AH10" s="663"/>
      <c r="AI10" s="663"/>
      <c r="AJ10" s="663"/>
      <c r="AK10" s="663"/>
      <c r="AL10" s="664" t="s">
        <v>128</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71222</v>
      </c>
      <c r="BH10" s="660"/>
      <c r="BI10" s="660"/>
      <c r="BJ10" s="660"/>
      <c r="BK10" s="660"/>
      <c r="BL10" s="660"/>
      <c r="BM10" s="660"/>
      <c r="BN10" s="661"/>
      <c r="BO10" s="662">
        <v>2.7</v>
      </c>
      <c r="BP10" s="662"/>
      <c r="BQ10" s="662"/>
      <c r="BR10" s="662"/>
      <c r="BS10" s="668" t="s">
        <v>128</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4120</v>
      </c>
      <c r="CS10" s="660"/>
      <c r="CT10" s="660"/>
      <c r="CU10" s="660"/>
      <c r="CV10" s="660"/>
      <c r="CW10" s="660"/>
      <c r="CX10" s="660"/>
      <c r="CY10" s="661"/>
      <c r="CZ10" s="662">
        <v>0</v>
      </c>
      <c r="DA10" s="662"/>
      <c r="DB10" s="662"/>
      <c r="DC10" s="662"/>
      <c r="DD10" s="668" t="s">
        <v>127</v>
      </c>
      <c r="DE10" s="660"/>
      <c r="DF10" s="660"/>
      <c r="DG10" s="660"/>
      <c r="DH10" s="660"/>
      <c r="DI10" s="660"/>
      <c r="DJ10" s="660"/>
      <c r="DK10" s="660"/>
      <c r="DL10" s="660"/>
      <c r="DM10" s="660"/>
      <c r="DN10" s="660"/>
      <c r="DO10" s="660"/>
      <c r="DP10" s="661"/>
      <c r="DQ10" s="668">
        <v>669</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127</v>
      </c>
      <c r="S11" s="660"/>
      <c r="T11" s="660"/>
      <c r="U11" s="660"/>
      <c r="V11" s="660"/>
      <c r="W11" s="660"/>
      <c r="X11" s="660"/>
      <c r="Y11" s="661"/>
      <c r="Z11" s="662" t="s">
        <v>127</v>
      </c>
      <c r="AA11" s="662"/>
      <c r="AB11" s="662"/>
      <c r="AC11" s="662"/>
      <c r="AD11" s="663" t="s">
        <v>127</v>
      </c>
      <c r="AE11" s="663"/>
      <c r="AF11" s="663"/>
      <c r="AG11" s="663"/>
      <c r="AH11" s="663"/>
      <c r="AI11" s="663"/>
      <c r="AJ11" s="663"/>
      <c r="AK11" s="663"/>
      <c r="AL11" s="664" t="s">
        <v>127</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90672</v>
      </c>
      <c r="BH11" s="660"/>
      <c r="BI11" s="660"/>
      <c r="BJ11" s="660"/>
      <c r="BK11" s="660"/>
      <c r="BL11" s="660"/>
      <c r="BM11" s="660"/>
      <c r="BN11" s="661"/>
      <c r="BO11" s="662">
        <v>3.4</v>
      </c>
      <c r="BP11" s="662"/>
      <c r="BQ11" s="662"/>
      <c r="BR11" s="662"/>
      <c r="BS11" s="668" t="s">
        <v>127</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302135</v>
      </c>
      <c r="CS11" s="660"/>
      <c r="CT11" s="660"/>
      <c r="CU11" s="660"/>
      <c r="CV11" s="660"/>
      <c r="CW11" s="660"/>
      <c r="CX11" s="660"/>
      <c r="CY11" s="661"/>
      <c r="CZ11" s="662">
        <v>2.6</v>
      </c>
      <c r="DA11" s="662"/>
      <c r="DB11" s="662"/>
      <c r="DC11" s="662"/>
      <c r="DD11" s="668">
        <v>101138</v>
      </c>
      <c r="DE11" s="660"/>
      <c r="DF11" s="660"/>
      <c r="DG11" s="660"/>
      <c r="DH11" s="660"/>
      <c r="DI11" s="660"/>
      <c r="DJ11" s="660"/>
      <c r="DK11" s="660"/>
      <c r="DL11" s="660"/>
      <c r="DM11" s="660"/>
      <c r="DN11" s="660"/>
      <c r="DO11" s="660"/>
      <c r="DP11" s="661"/>
      <c r="DQ11" s="668">
        <v>227900</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401736</v>
      </c>
      <c r="S12" s="660"/>
      <c r="T12" s="660"/>
      <c r="U12" s="660"/>
      <c r="V12" s="660"/>
      <c r="W12" s="660"/>
      <c r="X12" s="660"/>
      <c r="Y12" s="661"/>
      <c r="Z12" s="662">
        <v>3.4</v>
      </c>
      <c r="AA12" s="662"/>
      <c r="AB12" s="662"/>
      <c r="AC12" s="662"/>
      <c r="AD12" s="663">
        <v>401736</v>
      </c>
      <c r="AE12" s="663"/>
      <c r="AF12" s="663"/>
      <c r="AG12" s="663"/>
      <c r="AH12" s="663"/>
      <c r="AI12" s="663"/>
      <c r="AJ12" s="663"/>
      <c r="AK12" s="663"/>
      <c r="AL12" s="664">
        <v>6.4</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1200461</v>
      </c>
      <c r="BH12" s="660"/>
      <c r="BI12" s="660"/>
      <c r="BJ12" s="660"/>
      <c r="BK12" s="660"/>
      <c r="BL12" s="660"/>
      <c r="BM12" s="660"/>
      <c r="BN12" s="661"/>
      <c r="BO12" s="662">
        <v>45.4</v>
      </c>
      <c r="BP12" s="662"/>
      <c r="BQ12" s="662"/>
      <c r="BR12" s="662"/>
      <c r="BS12" s="668" t="s">
        <v>127</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103471</v>
      </c>
      <c r="CS12" s="660"/>
      <c r="CT12" s="660"/>
      <c r="CU12" s="660"/>
      <c r="CV12" s="660"/>
      <c r="CW12" s="660"/>
      <c r="CX12" s="660"/>
      <c r="CY12" s="661"/>
      <c r="CZ12" s="662">
        <v>0.9</v>
      </c>
      <c r="DA12" s="662"/>
      <c r="DB12" s="662"/>
      <c r="DC12" s="662"/>
      <c r="DD12" s="668" t="s">
        <v>127</v>
      </c>
      <c r="DE12" s="660"/>
      <c r="DF12" s="660"/>
      <c r="DG12" s="660"/>
      <c r="DH12" s="660"/>
      <c r="DI12" s="660"/>
      <c r="DJ12" s="660"/>
      <c r="DK12" s="660"/>
      <c r="DL12" s="660"/>
      <c r="DM12" s="660"/>
      <c r="DN12" s="660"/>
      <c r="DO12" s="660"/>
      <c r="DP12" s="661"/>
      <c r="DQ12" s="668">
        <v>97597</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62" t="s">
        <v>127</v>
      </c>
      <c r="AA13" s="662"/>
      <c r="AB13" s="662"/>
      <c r="AC13" s="662"/>
      <c r="AD13" s="663" t="s">
        <v>127</v>
      </c>
      <c r="AE13" s="663"/>
      <c r="AF13" s="663"/>
      <c r="AG13" s="663"/>
      <c r="AH13" s="663"/>
      <c r="AI13" s="663"/>
      <c r="AJ13" s="663"/>
      <c r="AK13" s="663"/>
      <c r="AL13" s="664" t="s">
        <v>127</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1195210</v>
      </c>
      <c r="BH13" s="660"/>
      <c r="BI13" s="660"/>
      <c r="BJ13" s="660"/>
      <c r="BK13" s="660"/>
      <c r="BL13" s="660"/>
      <c r="BM13" s="660"/>
      <c r="BN13" s="661"/>
      <c r="BO13" s="662">
        <v>45.2</v>
      </c>
      <c r="BP13" s="662"/>
      <c r="BQ13" s="662"/>
      <c r="BR13" s="662"/>
      <c r="BS13" s="668" t="s">
        <v>127</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1339779</v>
      </c>
      <c r="CS13" s="660"/>
      <c r="CT13" s="660"/>
      <c r="CU13" s="660"/>
      <c r="CV13" s="660"/>
      <c r="CW13" s="660"/>
      <c r="CX13" s="660"/>
      <c r="CY13" s="661"/>
      <c r="CZ13" s="662">
        <v>11.6</v>
      </c>
      <c r="DA13" s="662"/>
      <c r="DB13" s="662"/>
      <c r="DC13" s="662"/>
      <c r="DD13" s="668">
        <v>293495</v>
      </c>
      <c r="DE13" s="660"/>
      <c r="DF13" s="660"/>
      <c r="DG13" s="660"/>
      <c r="DH13" s="660"/>
      <c r="DI13" s="660"/>
      <c r="DJ13" s="660"/>
      <c r="DK13" s="660"/>
      <c r="DL13" s="660"/>
      <c r="DM13" s="660"/>
      <c r="DN13" s="660"/>
      <c r="DO13" s="660"/>
      <c r="DP13" s="661"/>
      <c r="DQ13" s="668">
        <v>1230977</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127</v>
      </c>
      <c r="S14" s="660"/>
      <c r="T14" s="660"/>
      <c r="U14" s="660"/>
      <c r="V14" s="660"/>
      <c r="W14" s="660"/>
      <c r="X14" s="660"/>
      <c r="Y14" s="661"/>
      <c r="Z14" s="662" t="s">
        <v>247</v>
      </c>
      <c r="AA14" s="662"/>
      <c r="AB14" s="662"/>
      <c r="AC14" s="662"/>
      <c r="AD14" s="663" t="s">
        <v>127</v>
      </c>
      <c r="AE14" s="663"/>
      <c r="AF14" s="663"/>
      <c r="AG14" s="663"/>
      <c r="AH14" s="663"/>
      <c r="AI14" s="663"/>
      <c r="AJ14" s="663"/>
      <c r="AK14" s="663"/>
      <c r="AL14" s="664" t="s">
        <v>127</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75611</v>
      </c>
      <c r="BH14" s="660"/>
      <c r="BI14" s="660"/>
      <c r="BJ14" s="660"/>
      <c r="BK14" s="660"/>
      <c r="BL14" s="660"/>
      <c r="BM14" s="660"/>
      <c r="BN14" s="661"/>
      <c r="BO14" s="662">
        <v>2.9</v>
      </c>
      <c r="BP14" s="662"/>
      <c r="BQ14" s="662"/>
      <c r="BR14" s="662"/>
      <c r="BS14" s="668" t="s">
        <v>127</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681735</v>
      </c>
      <c r="CS14" s="660"/>
      <c r="CT14" s="660"/>
      <c r="CU14" s="660"/>
      <c r="CV14" s="660"/>
      <c r="CW14" s="660"/>
      <c r="CX14" s="660"/>
      <c r="CY14" s="661"/>
      <c r="CZ14" s="662">
        <v>5.9</v>
      </c>
      <c r="DA14" s="662"/>
      <c r="DB14" s="662"/>
      <c r="DC14" s="662"/>
      <c r="DD14" s="668">
        <v>219547</v>
      </c>
      <c r="DE14" s="660"/>
      <c r="DF14" s="660"/>
      <c r="DG14" s="660"/>
      <c r="DH14" s="660"/>
      <c r="DI14" s="660"/>
      <c r="DJ14" s="660"/>
      <c r="DK14" s="660"/>
      <c r="DL14" s="660"/>
      <c r="DM14" s="660"/>
      <c r="DN14" s="660"/>
      <c r="DO14" s="660"/>
      <c r="DP14" s="661"/>
      <c r="DQ14" s="668">
        <v>442629</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33935</v>
      </c>
      <c r="S15" s="660"/>
      <c r="T15" s="660"/>
      <c r="U15" s="660"/>
      <c r="V15" s="660"/>
      <c r="W15" s="660"/>
      <c r="X15" s="660"/>
      <c r="Y15" s="661"/>
      <c r="Z15" s="662">
        <v>0.3</v>
      </c>
      <c r="AA15" s="662"/>
      <c r="AB15" s="662"/>
      <c r="AC15" s="662"/>
      <c r="AD15" s="663">
        <v>33935</v>
      </c>
      <c r="AE15" s="663"/>
      <c r="AF15" s="663"/>
      <c r="AG15" s="663"/>
      <c r="AH15" s="663"/>
      <c r="AI15" s="663"/>
      <c r="AJ15" s="663"/>
      <c r="AK15" s="663"/>
      <c r="AL15" s="664">
        <v>0.5</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201154</v>
      </c>
      <c r="BH15" s="660"/>
      <c r="BI15" s="660"/>
      <c r="BJ15" s="660"/>
      <c r="BK15" s="660"/>
      <c r="BL15" s="660"/>
      <c r="BM15" s="660"/>
      <c r="BN15" s="661"/>
      <c r="BO15" s="662">
        <v>7.6</v>
      </c>
      <c r="BP15" s="662"/>
      <c r="BQ15" s="662"/>
      <c r="BR15" s="662"/>
      <c r="BS15" s="668" t="s">
        <v>127</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2697499</v>
      </c>
      <c r="CS15" s="660"/>
      <c r="CT15" s="660"/>
      <c r="CU15" s="660"/>
      <c r="CV15" s="660"/>
      <c r="CW15" s="660"/>
      <c r="CX15" s="660"/>
      <c r="CY15" s="661"/>
      <c r="CZ15" s="662">
        <v>23.3</v>
      </c>
      <c r="DA15" s="662"/>
      <c r="DB15" s="662"/>
      <c r="DC15" s="662"/>
      <c r="DD15" s="668">
        <v>1955678</v>
      </c>
      <c r="DE15" s="660"/>
      <c r="DF15" s="660"/>
      <c r="DG15" s="660"/>
      <c r="DH15" s="660"/>
      <c r="DI15" s="660"/>
      <c r="DJ15" s="660"/>
      <c r="DK15" s="660"/>
      <c r="DL15" s="660"/>
      <c r="DM15" s="660"/>
      <c r="DN15" s="660"/>
      <c r="DO15" s="660"/>
      <c r="DP15" s="661"/>
      <c r="DQ15" s="668">
        <v>1182709</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247</v>
      </c>
      <c r="S16" s="660"/>
      <c r="T16" s="660"/>
      <c r="U16" s="660"/>
      <c r="V16" s="660"/>
      <c r="W16" s="660"/>
      <c r="X16" s="660"/>
      <c r="Y16" s="661"/>
      <c r="Z16" s="662" t="s">
        <v>128</v>
      </c>
      <c r="AA16" s="662"/>
      <c r="AB16" s="662"/>
      <c r="AC16" s="662"/>
      <c r="AD16" s="663" t="s">
        <v>128</v>
      </c>
      <c r="AE16" s="663"/>
      <c r="AF16" s="663"/>
      <c r="AG16" s="663"/>
      <c r="AH16" s="663"/>
      <c r="AI16" s="663"/>
      <c r="AJ16" s="663"/>
      <c r="AK16" s="663"/>
      <c r="AL16" s="664" t="s">
        <v>128</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62" t="s">
        <v>127</v>
      </c>
      <c r="BP16" s="662"/>
      <c r="BQ16" s="662"/>
      <c r="BR16" s="662"/>
      <c r="BS16" s="668" t="s">
        <v>127</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1496</v>
      </c>
      <c r="CS16" s="660"/>
      <c r="CT16" s="660"/>
      <c r="CU16" s="660"/>
      <c r="CV16" s="660"/>
      <c r="CW16" s="660"/>
      <c r="CX16" s="660"/>
      <c r="CY16" s="661"/>
      <c r="CZ16" s="662">
        <v>0</v>
      </c>
      <c r="DA16" s="662"/>
      <c r="DB16" s="662"/>
      <c r="DC16" s="662"/>
      <c r="DD16" s="668" t="s">
        <v>127</v>
      </c>
      <c r="DE16" s="660"/>
      <c r="DF16" s="660"/>
      <c r="DG16" s="660"/>
      <c r="DH16" s="660"/>
      <c r="DI16" s="660"/>
      <c r="DJ16" s="660"/>
      <c r="DK16" s="660"/>
      <c r="DL16" s="660"/>
      <c r="DM16" s="660"/>
      <c r="DN16" s="660"/>
      <c r="DO16" s="660"/>
      <c r="DP16" s="661"/>
      <c r="DQ16" s="668">
        <v>1496</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15360</v>
      </c>
      <c r="S17" s="660"/>
      <c r="T17" s="660"/>
      <c r="U17" s="660"/>
      <c r="V17" s="660"/>
      <c r="W17" s="660"/>
      <c r="X17" s="660"/>
      <c r="Y17" s="661"/>
      <c r="Z17" s="662">
        <v>0.1</v>
      </c>
      <c r="AA17" s="662"/>
      <c r="AB17" s="662"/>
      <c r="AC17" s="662"/>
      <c r="AD17" s="663">
        <v>15360</v>
      </c>
      <c r="AE17" s="663"/>
      <c r="AF17" s="663"/>
      <c r="AG17" s="663"/>
      <c r="AH17" s="663"/>
      <c r="AI17" s="663"/>
      <c r="AJ17" s="663"/>
      <c r="AK17" s="663"/>
      <c r="AL17" s="664">
        <v>0.2</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62" t="s">
        <v>127</v>
      </c>
      <c r="BP17" s="662"/>
      <c r="BQ17" s="662"/>
      <c r="BR17" s="662"/>
      <c r="BS17" s="668" t="s">
        <v>127</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1062386</v>
      </c>
      <c r="CS17" s="660"/>
      <c r="CT17" s="660"/>
      <c r="CU17" s="660"/>
      <c r="CV17" s="660"/>
      <c r="CW17" s="660"/>
      <c r="CX17" s="660"/>
      <c r="CY17" s="661"/>
      <c r="CZ17" s="662">
        <v>9.1999999999999993</v>
      </c>
      <c r="DA17" s="662"/>
      <c r="DB17" s="662"/>
      <c r="DC17" s="662"/>
      <c r="DD17" s="668" t="s">
        <v>247</v>
      </c>
      <c r="DE17" s="660"/>
      <c r="DF17" s="660"/>
      <c r="DG17" s="660"/>
      <c r="DH17" s="660"/>
      <c r="DI17" s="660"/>
      <c r="DJ17" s="660"/>
      <c r="DK17" s="660"/>
      <c r="DL17" s="660"/>
      <c r="DM17" s="660"/>
      <c r="DN17" s="660"/>
      <c r="DO17" s="660"/>
      <c r="DP17" s="661"/>
      <c r="DQ17" s="668">
        <v>1016941</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3511532</v>
      </c>
      <c r="S18" s="660"/>
      <c r="T18" s="660"/>
      <c r="U18" s="660"/>
      <c r="V18" s="660"/>
      <c r="W18" s="660"/>
      <c r="X18" s="660"/>
      <c r="Y18" s="661"/>
      <c r="Z18" s="662">
        <v>29.9</v>
      </c>
      <c r="AA18" s="662"/>
      <c r="AB18" s="662"/>
      <c r="AC18" s="662"/>
      <c r="AD18" s="663">
        <v>3044161</v>
      </c>
      <c r="AE18" s="663"/>
      <c r="AF18" s="663"/>
      <c r="AG18" s="663"/>
      <c r="AH18" s="663"/>
      <c r="AI18" s="663"/>
      <c r="AJ18" s="663"/>
      <c r="AK18" s="663"/>
      <c r="AL18" s="664">
        <v>48.4</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127</v>
      </c>
      <c r="BH18" s="660"/>
      <c r="BI18" s="660"/>
      <c r="BJ18" s="660"/>
      <c r="BK18" s="660"/>
      <c r="BL18" s="660"/>
      <c r="BM18" s="660"/>
      <c r="BN18" s="661"/>
      <c r="BO18" s="662" t="s">
        <v>127</v>
      </c>
      <c r="BP18" s="662"/>
      <c r="BQ18" s="662"/>
      <c r="BR18" s="662"/>
      <c r="BS18" s="668" t="s">
        <v>127</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128</v>
      </c>
      <c r="CS18" s="660"/>
      <c r="CT18" s="660"/>
      <c r="CU18" s="660"/>
      <c r="CV18" s="660"/>
      <c r="CW18" s="660"/>
      <c r="CX18" s="660"/>
      <c r="CY18" s="661"/>
      <c r="CZ18" s="662" t="s">
        <v>128</v>
      </c>
      <c r="DA18" s="662"/>
      <c r="DB18" s="662"/>
      <c r="DC18" s="662"/>
      <c r="DD18" s="668" t="s">
        <v>128</v>
      </c>
      <c r="DE18" s="660"/>
      <c r="DF18" s="660"/>
      <c r="DG18" s="660"/>
      <c r="DH18" s="660"/>
      <c r="DI18" s="660"/>
      <c r="DJ18" s="660"/>
      <c r="DK18" s="660"/>
      <c r="DL18" s="660"/>
      <c r="DM18" s="660"/>
      <c r="DN18" s="660"/>
      <c r="DO18" s="660"/>
      <c r="DP18" s="661"/>
      <c r="DQ18" s="668" t="s">
        <v>128</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3044161</v>
      </c>
      <c r="S19" s="660"/>
      <c r="T19" s="660"/>
      <c r="U19" s="660"/>
      <c r="V19" s="660"/>
      <c r="W19" s="660"/>
      <c r="X19" s="660"/>
      <c r="Y19" s="661"/>
      <c r="Z19" s="662">
        <v>26</v>
      </c>
      <c r="AA19" s="662"/>
      <c r="AB19" s="662"/>
      <c r="AC19" s="662"/>
      <c r="AD19" s="663">
        <v>3044161</v>
      </c>
      <c r="AE19" s="663"/>
      <c r="AF19" s="663"/>
      <c r="AG19" s="663"/>
      <c r="AH19" s="663"/>
      <c r="AI19" s="663"/>
      <c r="AJ19" s="663"/>
      <c r="AK19" s="663"/>
      <c r="AL19" s="664">
        <v>48.4</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127</v>
      </c>
      <c r="BH19" s="660"/>
      <c r="BI19" s="660"/>
      <c r="BJ19" s="660"/>
      <c r="BK19" s="660"/>
      <c r="BL19" s="660"/>
      <c r="BM19" s="660"/>
      <c r="BN19" s="661"/>
      <c r="BO19" s="662" t="s">
        <v>127</v>
      </c>
      <c r="BP19" s="662"/>
      <c r="BQ19" s="662"/>
      <c r="BR19" s="662"/>
      <c r="BS19" s="668" t="s">
        <v>127</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127</v>
      </c>
      <c r="CS19" s="660"/>
      <c r="CT19" s="660"/>
      <c r="CU19" s="660"/>
      <c r="CV19" s="660"/>
      <c r="CW19" s="660"/>
      <c r="CX19" s="660"/>
      <c r="CY19" s="661"/>
      <c r="CZ19" s="662" t="s">
        <v>127</v>
      </c>
      <c r="DA19" s="662"/>
      <c r="DB19" s="662"/>
      <c r="DC19" s="662"/>
      <c r="DD19" s="668" t="s">
        <v>127</v>
      </c>
      <c r="DE19" s="660"/>
      <c r="DF19" s="660"/>
      <c r="DG19" s="660"/>
      <c r="DH19" s="660"/>
      <c r="DI19" s="660"/>
      <c r="DJ19" s="660"/>
      <c r="DK19" s="660"/>
      <c r="DL19" s="660"/>
      <c r="DM19" s="660"/>
      <c r="DN19" s="660"/>
      <c r="DO19" s="660"/>
      <c r="DP19" s="661"/>
      <c r="DQ19" s="668" t="s">
        <v>127</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377926</v>
      </c>
      <c r="S20" s="660"/>
      <c r="T20" s="660"/>
      <c r="U20" s="660"/>
      <c r="V20" s="660"/>
      <c r="W20" s="660"/>
      <c r="X20" s="660"/>
      <c r="Y20" s="661"/>
      <c r="Z20" s="662">
        <v>3.2</v>
      </c>
      <c r="AA20" s="662"/>
      <c r="AB20" s="662"/>
      <c r="AC20" s="662"/>
      <c r="AD20" s="663" t="s">
        <v>247</v>
      </c>
      <c r="AE20" s="663"/>
      <c r="AF20" s="663"/>
      <c r="AG20" s="663"/>
      <c r="AH20" s="663"/>
      <c r="AI20" s="663"/>
      <c r="AJ20" s="663"/>
      <c r="AK20" s="663"/>
      <c r="AL20" s="664" t="s">
        <v>128</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127</v>
      </c>
      <c r="BH20" s="660"/>
      <c r="BI20" s="660"/>
      <c r="BJ20" s="660"/>
      <c r="BK20" s="660"/>
      <c r="BL20" s="660"/>
      <c r="BM20" s="660"/>
      <c r="BN20" s="661"/>
      <c r="BO20" s="662" t="s">
        <v>127</v>
      </c>
      <c r="BP20" s="662"/>
      <c r="BQ20" s="662"/>
      <c r="BR20" s="662"/>
      <c r="BS20" s="668" t="s">
        <v>127</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11566042</v>
      </c>
      <c r="CS20" s="660"/>
      <c r="CT20" s="660"/>
      <c r="CU20" s="660"/>
      <c r="CV20" s="660"/>
      <c r="CW20" s="660"/>
      <c r="CX20" s="660"/>
      <c r="CY20" s="661"/>
      <c r="CZ20" s="662">
        <v>100</v>
      </c>
      <c r="DA20" s="662"/>
      <c r="DB20" s="662"/>
      <c r="DC20" s="662"/>
      <c r="DD20" s="668">
        <v>2610368</v>
      </c>
      <c r="DE20" s="660"/>
      <c r="DF20" s="660"/>
      <c r="DG20" s="660"/>
      <c r="DH20" s="660"/>
      <c r="DI20" s="660"/>
      <c r="DJ20" s="660"/>
      <c r="DK20" s="660"/>
      <c r="DL20" s="660"/>
      <c r="DM20" s="660"/>
      <c r="DN20" s="660"/>
      <c r="DO20" s="660"/>
      <c r="DP20" s="661"/>
      <c r="DQ20" s="668">
        <v>7664420</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v>89445</v>
      </c>
      <c r="S21" s="660"/>
      <c r="T21" s="660"/>
      <c r="U21" s="660"/>
      <c r="V21" s="660"/>
      <c r="W21" s="660"/>
      <c r="X21" s="660"/>
      <c r="Y21" s="661"/>
      <c r="Z21" s="662">
        <v>0.8</v>
      </c>
      <c r="AA21" s="662"/>
      <c r="AB21" s="662"/>
      <c r="AC21" s="662"/>
      <c r="AD21" s="663" t="s">
        <v>127</v>
      </c>
      <c r="AE21" s="663"/>
      <c r="AF21" s="663"/>
      <c r="AG21" s="663"/>
      <c r="AH21" s="663"/>
      <c r="AI21" s="663"/>
      <c r="AJ21" s="663"/>
      <c r="AK21" s="663"/>
      <c r="AL21" s="664" t="s">
        <v>247</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127</v>
      </c>
      <c r="BH21" s="660"/>
      <c r="BI21" s="660"/>
      <c r="BJ21" s="660"/>
      <c r="BK21" s="660"/>
      <c r="BL21" s="660"/>
      <c r="BM21" s="660"/>
      <c r="BN21" s="661"/>
      <c r="BO21" s="662" t="s">
        <v>128</v>
      </c>
      <c r="BP21" s="662"/>
      <c r="BQ21" s="662"/>
      <c r="BR21" s="662"/>
      <c r="BS21" s="668" t="s">
        <v>127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6749097</v>
      </c>
      <c r="S22" s="660"/>
      <c r="T22" s="660"/>
      <c r="U22" s="660"/>
      <c r="V22" s="660"/>
      <c r="W22" s="660"/>
      <c r="X22" s="660"/>
      <c r="Y22" s="661"/>
      <c r="Z22" s="662">
        <v>57.5</v>
      </c>
      <c r="AA22" s="662"/>
      <c r="AB22" s="662"/>
      <c r="AC22" s="662"/>
      <c r="AD22" s="663">
        <v>6281726</v>
      </c>
      <c r="AE22" s="663"/>
      <c r="AF22" s="663"/>
      <c r="AG22" s="663"/>
      <c r="AH22" s="663"/>
      <c r="AI22" s="663"/>
      <c r="AJ22" s="663"/>
      <c r="AK22" s="663"/>
      <c r="AL22" s="664">
        <v>99.9</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127</v>
      </c>
      <c r="BH22" s="660"/>
      <c r="BI22" s="660"/>
      <c r="BJ22" s="660"/>
      <c r="BK22" s="660"/>
      <c r="BL22" s="660"/>
      <c r="BM22" s="660"/>
      <c r="BN22" s="661"/>
      <c r="BO22" s="662" t="s">
        <v>127</v>
      </c>
      <c r="BP22" s="662"/>
      <c r="BQ22" s="662"/>
      <c r="BR22" s="662"/>
      <c r="BS22" s="668" t="s">
        <v>247</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2858</v>
      </c>
      <c r="S23" s="660"/>
      <c r="T23" s="660"/>
      <c r="U23" s="660"/>
      <c r="V23" s="660"/>
      <c r="W23" s="660"/>
      <c r="X23" s="660"/>
      <c r="Y23" s="661"/>
      <c r="Z23" s="662">
        <v>0</v>
      </c>
      <c r="AA23" s="662"/>
      <c r="AB23" s="662"/>
      <c r="AC23" s="662"/>
      <c r="AD23" s="663">
        <v>2858</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127</v>
      </c>
      <c r="BH23" s="660"/>
      <c r="BI23" s="660"/>
      <c r="BJ23" s="660"/>
      <c r="BK23" s="660"/>
      <c r="BL23" s="660"/>
      <c r="BM23" s="660"/>
      <c r="BN23" s="661"/>
      <c r="BO23" s="662" t="s">
        <v>127</v>
      </c>
      <c r="BP23" s="662"/>
      <c r="BQ23" s="662"/>
      <c r="BR23" s="662"/>
      <c r="BS23" s="668" t="s">
        <v>127</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100214</v>
      </c>
      <c r="S24" s="660"/>
      <c r="T24" s="660"/>
      <c r="U24" s="660"/>
      <c r="V24" s="660"/>
      <c r="W24" s="660"/>
      <c r="X24" s="660"/>
      <c r="Y24" s="661"/>
      <c r="Z24" s="662">
        <v>0.9</v>
      </c>
      <c r="AA24" s="662"/>
      <c r="AB24" s="662"/>
      <c r="AC24" s="662"/>
      <c r="AD24" s="663" t="s">
        <v>128</v>
      </c>
      <c r="AE24" s="663"/>
      <c r="AF24" s="663"/>
      <c r="AG24" s="663"/>
      <c r="AH24" s="663"/>
      <c r="AI24" s="663"/>
      <c r="AJ24" s="663"/>
      <c r="AK24" s="663"/>
      <c r="AL24" s="664" t="s">
        <v>128</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127</v>
      </c>
      <c r="BH24" s="660"/>
      <c r="BI24" s="660"/>
      <c r="BJ24" s="660"/>
      <c r="BK24" s="660"/>
      <c r="BL24" s="660"/>
      <c r="BM24" s="660"/>
      <c r="BN24" s="661"/>
      <c r="BO24" s="662" t="s">
        <v>127</v>
      </c>
      <c r="BP24" s="662"/>
      <c r="BQ24" s="662"/>
      <c r="BR24" s="662"/>
      <c r="BS24" s="668" t="s">
        <v>128</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4413382</v>
      </c>
      <c r="CS24" s="649"/>
      <c r="CT24" s="649"/>
      <c r="CU24" s="649"/>
      <c r="CV24" s="649"/>
      <c r="CW24" s="649"/>
      <c r="CX24" s="649"/>
      <c r="CY24" s="650"/>
      <c r="CZ24" s="653">
        <v>38.200000000000003</v>
      </c>
      <c r="DA24" s="654"/>
      <c r="DB24" s="654"/>
      <c r="DC24" s="673"/>
      <c r="DD24" s="692">
        <v>2826163</v>
      </c>
      <c r="DE24" s="649"/>
      <c r="DF24" s="649"/>
      <c r="DG24" s="649"/>
      <c r="DH24" s="649"/>
      <c r="DI24" s="649"/>
      <c r="DJ24" s="649"/>
      <c r="DK24" s="650"/>
      <c r="DL24" s="692">
        <v>2802668</v>
      </c>
      <c r="DM24" s="649"/>
      <c r="DN24" s="649"/>
      <c r="DO24" s="649"/>
      <c r="DP24" s="649"/>
      <c r="DQ24" s="649"/>
      <c r="DR24" s="649"/>
      <c r="DS24" s="649"/>
      <c r="DT24" s="649"/>
      <c r="DU24" s="649"/>
      <c r="DV24" s="650"/>
      <c r="DW24" s="653">
        <v>42.4</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72110</v>
      </c>
      <c r="S25" s="660"/>
      <c r="T25" s="660"/>
      <c r="U25" s="660"/>
      <c r="V25" s="660"/>
      <c r="W25" s="660"/>
      <c r="X25" s="660"/>
      <c r="Y25" s="661"/>
      <c r="Z25" s="662">
        <v>0.6</v>
      </c>
      <c r="AA25" s="662"/>
      <c r="AB25" s="662"/>
      <c r="AC25" s="662"/>
      <c r="AD25" s="663">
        <v>4123</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128</v>
      </c>
      <c r="BH25" s="660"/>
      <c r="BI25" s="660"/>
      <c r="BJ25" s="660"/>
      <c r="BK25" s="660"/>
      <c r="BL25" s="660"/>
      <c r="BM25" s="660"/>
      <c r="BN25" s="661"/>
      <c r="BO25" s="662" t="s">
        <v>127</v>
      </c>
      <c r="BP25" s="662"/>
      <c r="BQ25" s="662"/>
      <c r="BR25" s="662"/>
      <c r="BS25" s="668" t="s">
        <v>127</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1203400</v>
      </c>
      <c r="CS25" s="695"/>
      <c r="CT25" s="695"/>
      <c r="CU25" s="695"/>
      <c r="CV25" s="695"/>
      <c r="CW25" s="695"/>
      <c r="CX25" s="695"/>
      <c r="CY25" s="696"/>
      <c r="CZ25" s="664">
        <v>10.4</v>
      </c>
      <c r="DA25" s="693"/>
      <c r="DB25" s="693"/>
      <c r="DC25" s="697"/>
      <c r="DD25" s="668">
        <v>1151367</v>
      </c>
      <c r="DE25" s="695"/>
      <c r="DF25" s="695"/>
      <c r="DG25" s="695"/>
      <c r="DH25" s="695"/>
      <c r="DI25" s="695"/>
      <c r="DJ25" s="695"/>
      <c r="DK25" s="696"/>
      <c r="DL25" s="668">
        <v>1132122</v>
      </c>
      <c r="DM25" s="695"/>
      <c r="DN25" s="695"/>
      <c r="DO25" s="695"/>
      <c r="DP25" s="695"/>
      <c r="DQ25" s="695"/>
      <c r="DR25" s="695"/>
      <c r="DS25" s="695"/>
      <c r="DT25" s="695"/>
      <c r="DU25" s="695"/>
      <c r="DV25" s="696"/>
      <c r="DW25" s="664">
        <v>17.100000000000001</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16484</v>
      </c>
      <c r="S26" s="660"/>
      <c r="T26" s="660"/>
      <c r="U26" s="660"/>
      <c r="V26" s="660"/>
      <c r="W26" s="660"/>
      <c r="X26" s="660"/>
      <c r="Y26" s="661"/>
      <c r="Z26" s="662">
        <v>0.1</v>
      </c>
      <c r="AA26" s="662"/>
      <c r="AB26" s="662"/>
      <c r="AC26" s="662"/>
      <c r="AD26" s="663" t="s">
        <v>127</v>
      </c>
      <c r="AE26" s="663"/>
      <c r="AF26" s="663"/>
      <c r="AG26" s="663"/>
      <c r="AH26" s="663"/>
      <c r="AI26" s="663"/>
      <c r="AJ26" s="663"/>
      <c r="AK26" s="663"/>
      <c r="AL26" s="664" t="s">
        <v>127</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127</v>
      </c>
      <c r="BH26" s="660"/>
      <c r="BI26" s="660"/>
      <c r="BJ26" s="660"/>
      <c r="BK26" s="660"/>
      <c r="BL26" s="660"/>
      <c r="BM26" s="660"/>
      <c r="BN26" s="661"/>
      <c r="BO26" s="662" t="s">
        <v>127</v>
      </c>
      <c r="BP26" s="662"/>
      <c r="BQ26" s="662"/>
      <c r="BR26" s="662"/>
      <c r="BS26" s="668" t="s">
        <v>127</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755025</v>
      </c>
      <c r="CS26" s="660"/>
      <c r="CT26" s="660"/>
      <c r="CU26" s="660"/>
      <c r="CV26" s="660"/>
      <c r="CW26" s="660"/>
      <c r="CX26" s="660"/>
      <c r="CY26" s="661"/>
      <c r="CZ26" s="664">
        <v>6.5</v>
      </c>
      <c r="DA26" s="693"/>
      <c r="DB26" s="693"/>
      <c r="DC26" s="697"/>
      <c r="DD26" s="668">
        <v>710194</v>
      </c>
      <c r="DE26" s="660"/>
      <c r="DF26" s="660"/>
      <c r="DG26" s="660"/>
      <c r="DH26" s="660"/>
      <c r="DI26" s="660"/>
      <c r="DJ26" s="660"/>
      <c r="DK26" s="661"/>
      <c r="DL26" s="668" t="s">
        <v>128</v>
      </c>
      <c r="DM26" s="660"/>
      <c r="DN26" s="660"/>
      <c r="DO26" s="660"/>
      <c r="DP26" s="660"/>
      <c r="DQ26" s="660"/>
      <c r="DR26" s="660"/>
      <c r="DS26" s="660"/>
      <c r="DT26" s="660"/>
      <c r="DU26" s="660"/>
      <c r="DV26" s="661"/>
      <c r="DW26" s="664" t="s">
        <v>128</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1354834</v>
      </c>
      <c r="S27" s="660"/>
      <c r="T27" s="660"/>
      <c r="U27" s="660"/>
      <c r="V27" s="660"/>
      <c r="W27" s="660"/>
      <c r="X27" s="660"/>
      <c r="Y27" s="661"/>
      <c r="Z27" s="662">
        <v>11.6</v>
      </c>
      <c r="AA27" s="662"/>
      <c r="AB27" s="662"/>
      <c r="AC27" s="662"/>
      <c r="AD27" s="663" t="s">
        <v>127</v>
      </c>
      <c r="AE27" s="663"/>
      <c r="AF27" s="663"/>
      <c r="AG27" s="663"/>
      <c r="AH27" s="663"/>
      <c r="AI27" s="663"/>
      <c r="AJ27" s="663"/>
      <c r="AK27" s="663"/>
      <c r="AL27" s="664" t="s">
        <v>127</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2646076</v>
      </c>
      <c r="BH27" s="660"/>
      <c r="BI27" s="660"/>
      <c r="BJ27" s="660"/>
      <c r="BK27" s="660"/>
      <c r="BL27" s="660"/>
      <c r="BM27" s="660"/>
      <c r="BN27" s="661"/>
      <c r="BO27" s="662">
        <v>100</v>
      </c>
      <c r="BP27" s="662"/>
      <c r="BQ27" s="662"/>
      <c r="BR27" s="662"/>
      <c r="BS27" s="668" t="s">
        <v>128</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2147596</v>
      </c>
      <c r="CS27" s="695"/>
      <c r="CT27" s="695"/>
      <c r="CU27" s="695"/>
      <c r="CV27" s="695"/>
      <c r="CW27" s="695"/>
      <c r="CX27" s="695"/>
      <c r="CY27" s="696"/>
      <c r="CZ27" s="664">
        <v>18.600000000000001</v>
      </c>
      <c r="DA27" s="693"/>
      <c r="DB27" s="693"/>
      <c r="DC27" s="697"/>
      <c r="DD27" s="668">
        <v>657855</v>
      </c>
      <c r="DE27" s="695"/>
      <c r="DF27" s="695"/>
      <c r="DG27" s="695"/>
      <c r="DH27" s="695"/>
      <c r="DI27" s="695"/>
      <c r="DJ27" s="695"/>
      <c r="DK27" s="696"/>
      <c r="DL27" s="668">
        <v>653605</v>
      </c>
      <c r="DM27" s="695"/>
      <c r="DN27" s="695"/>
      <c r="DO27" s="695"/>
      <c r="DP27" s="695"/>
      <c r="DQ27" s="695"/>
      <c r="DR27" s="695"/>
      <c r="DS27" s="695"/>
      <c r="DT27" s="695"/>
      <c r="DU27" s="695"/>
      <c r="DV27" s="696"/>
      <c r="DW27" s="664">
        <v>9.9</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v>1006</v>
      </c>
      <c r="S28" s="660"/>
      <c r="T28" s="660"/>
      <c r="U28" s="660"/>
      <c r="V28" s="660"/>
      <c r="W28" s="660"/>
      <c r="X28" s="660"/>
      <c r="Y28" s="661"/>
      <c r="Z28" s="662">
        <v>0</v>
      </c>
      <c r="AA28" s="662"/>
      <c r="AB28" s="662"/>
      <c r="AC28" s="662"/>
      <c r="AD28" s="663">
        <v>1006</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1062386</v>
      </c>
      <c r="CS28" s="660"/>
      <c r="CT28" s="660"/>
      <c r="CU28" s="660"/>
      <c r="CV28" s="660"/>
      <c r="CW28" s="660"/>
      <c r="CX28" s="660"/>
      <c r="CY28" s="661"/>
      <c r="CZ28" s="664">
        <v>9.1999999999999993</v>
      </c>
      <c r="DA28" s="693"/>
      <c r="DB28" s="693"/>
      <c r="DC28" s="697"/>
      <c r="DD28" s="668">
        <v>1016941</v>
      </c>
      <c r="DE28" s="660"/>
      <c r="DF28" s="660"/>
      <c r="DG28" s="660"/>
      <c r="DH28" s="660"/>
      <c r="DI28" s="660"/>
      <c r="DJ28" s="660"/>
      <c r="DK28" s="661"/>
      <c r="DL28" s="668">
        <v>1016941</v>
      </c>
      <c r="DM28" s="660"/>
      <c r="DN28" s="660"/>
      <c r="DO28" s="660"/>
      <c r="DP28" s="660"/>
      <c r="DQ28" s="660"/>
      <c r="DR28" s="660"/>
      <c r="DS28" s="660"/>
      <c r="DT28" s="660"/>
      <c r="DU28" s="660"/>
      <c r="DV28" s="661"/>
      <c r="DW28" s="664">
        <v>15.4</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1329142</v>
      </c>
      <c r="S29" s="660"/>
      <c r="T29" s="660"/>
      <c r="U29" s="660"/>
      <c r="V29" s="660"/>
      <c r="W29" s="660"/>
      <c r="X29" s="660"/>
      <c r="Y29" s="661"/>
      <c r="Z29" s="662">
        <v>11.3</v>
      </c>
      <c r="AA29" s="662"/>
      <c r="AB29" s="662"/>
      <c r="AC29" s="662"/>
      <c r="AD29" s="663" t="s">
        <v>127</v>
      </c>
      <c r="AE29" s="663"/>
      <c r="AF29" s="663"/>
      <c r="AG29" s="663"/>
      <c r="AH29" s="663"/>
      <c r="AI29" s="663"/>
      <c r="AJ29" s="663"/>
      <c r="AK29" s="663"/>
      <c r="AL29" s="664" t="s">
        <v>128</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62</v>
      </c>
      <c r="CG29" s="675"/>
      <c r="CH29" s="675"/>
      <c r="CI29" s="675"/>
      <c r="CJ29" s="675"/>
      <c r="CK29" s="675"/>
      <c r="CL29" s="675"/>
      <c r="CM29" s="675"/>
      <c r="CN29" s="675"/>
      <c r="CO29" s="675"/>
      <c r="CP29" s="675"/>
      <c r="CQ29" s="676"/>
      <c r="CR29" s="659">
        <v>1062361</v>
      </c>
      <c r="CS29" s="695"/>
      <c r="CT29" s="695"/>
      <c r="CU29" s="695"/>
      <c r="CV29" s="695"/>
      <c r="CW29" s="695"/>
      <c r="CX29" s="695"/>
      <c r="CY29" s="696"/>
      <c r="CZ29" s="664">
        <v>9.1999999999999993</v>
      </c>
      <c r="DA29" s="693"/>
      <c r="DB29" s="693"/>
      <c r="DC29" s="697"/>
      <c r="DD29" s="668">
        <v>1016916</v>
      </c>
      <c r="DE29" s="695"/>
      <c r="DF29" s="695"/>
      <c r="DG29" s="695"/>
      <c r="DH29" s="695"/>
      <c r="DI29" s="695"/>
      <c r="DJ29" s="695"/>
      <c r="DK29" s="696"/>
      <c r="DL29" s="668">
        <v>1016916</v>
      </c>
      <c r="DM29" s="695"/>
      <c r="DN29" s="695"/>
      <c r="DO29" s="695"/>
      <c r="DP29" s="695"/>
      <c r="DQ29" s="695"/>
      <c r="DR29" s="695"/>
      <c r="DS29" s="695"/>
      <c r="DT29" s="695"/>
      <c r="DU29" s="695"/>
      <c r="DV29" s="696"/>
      <c r="DW29" s="664">
        <v>15.4</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9259</v>
      </c>
      <c r="S30" s="660"/>
      <c r="T30" s="660"/>
      <c r="U30" s="660"/>
      <c r="V30" s="660"/>
      <c r="W30" s="660"/>
      <c r="X30" s="660"/>
      <c r="Y30" s="661"/>
      <c r="Z30" s="662">
        <v>0.1</v>
      </c>
      <c r="AA30" s="662"/>
      <c r="AB30" s="662"/>
      <c r="AC30" s="662"/>
      <c r="AD30" s="663" t="s">
        <v>127</v>
      </c>
      <c r="AE30" s="663"/>
      <c r="AF30" s="663"/>
      <c r="AG30" s="663"/>
      <c r="AH30" s="663"/>
      <c r="AI30" s="663"/>
      <c r="AJ30" s="663"/>
      <c r="AK30" s="663"/>
      <c r="AL30" s="664" t="s">
        <v>247</v>
      </c>
      <c r="AM30" s="665"/>
      <c r="AN30" s="665"/>
      <c r="AO30" s="666"/>
      <c r="AP30" s="707" t="s">
        <v>299</v>
      </c>
      <c r="AQ30" s="708"/>
      <c r="AR30" s="708"/>
      <c r="AS30" s="708"/>
      <c r="AT30" s="713" t="s">
        <v>300</v>
      </c>
      <c r="AU30" s="210"/>
      <c r="AV30" s="210"/>
      <c r="AW30" s="210"/>
      <c r="AX30" s="645" t="s">
        <v>179</v>
      </c>
      <c r="AY30" s="646"/>
      <c r="AZ30" s="646"/>
      <c r="BA30" s="646"/>
      <c r="BB30" s="646"/>
      <c r="BC30" s="646"/>
      <c r="BD30" s="646"/>
      <c r="BE30" s="646"/>
      <c r="BF30" s="647"/>
      <c r="BG30" s="719">
        <v>98.3</v>
      </c>
      <c r="BH30" s="720"/>
      <c r="BI30" s="720"/>
      <c r="BJ30" s="720"/>
      <c r="BK30" s="720"/>
      <c r="BL30" s="720"/>
      <c r="BM30" s="654">
        <v>92.9</v>
      </c>
      <c r="BN30" s="720"/>
      <c r="BO30" s="720"/>
      <c r="BP30" s="720"/>
      <c r="BQ30" s="721"/>
      <c r="BR30" s="719">
        <v>98.2</v>
      </c>
      <c r="BS30" s="720"/>
      <c r="BT30" s="720"/>
      <c r="BU30" s="720"/>
      <c r="BV30" s="720"/>
      <c r="BW30" s="720"/>
      <c r="BX30" s="654">
        <v>91.9</v>
      </c>
      <c r="BY30" s="720"/>
      <c r="BZ30" s="720"/>
      <c r="CA30" s="720"/>
      <c r="CB30" s="721"/>
      <c r="CD30" s="724"/>
      <c r="CE30" s="725"/>
      <c r="CF30" s="674" t="s">
        <v>301</v>
      </c>
      <c r="CG30" s="675"/>
      <c r="CH30" s="675"/>
      <c r="CI30" s="675"/>
      <c r="CJ30" s="675"/>
      <c r="CK30" s="675"/>
      <c r="CL30" s="675"/>
      <c r="CM30" s="675"/>
      <c r="CN30" s="675"/>
      <c r="CO30" s="675"/>
      <c r="CP30" s="675"/>
      <c r="CQ30" s="676"/>
      <c r="CR30" s="659">
        <v>969060</v>
      </c>
      <c r="CS30" s="660"/>
      <c r="CT30" s="660"/>
      <c r="CU30" s="660"/>
      <c r="CV30" s="660"/>
      <c r="CW30" s="660"/>
      <c r="CX30" s="660"/>
      <c r="CY30" s="661"/>
      <c r="CZ30" s="664">
        <v>8.4</v>
      </c>
      <c r="DA30" s="693"/>
      <c r="DB30" s="693"/>
      <c r="DC30" s="697"/>
      <c r="DD30" s="668">
        <v>923615</v>
      </c>
      <c r="DE30" s="660"/>
      <c r="DF30" s="660"/>
      <c r="DG30" s="660"/>
      <c r="DH30" s="660"/>
      <c r="DI30" s="660"/>
      <c r="DJ30" s="660"/>
      <c r="DK30" s="661"/>
      <c r="DL30" s="668">
        <v>923615</v>
      </c>
      <c r="DM30" s="660"/>
      <c r="DN30" s="660"/>
      <c r="DO30" s="660"/>
      <c r="DP30" s="660"/>
      <c r="DQ30" s="660"/>
      <c r="DR30" s="660"/>
      <c r="DS30" s="660"/>
      <c r="DT30" s="660"/>
      <c r="DU30" s="660"/>
      <c r="DV30" s="661"/>
      <c r="DW30" s="664">
        <v>14</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8474</v>
      </c>
      <c r="S31" s="660"/>
      <c r="T31" s="660"/>
      <c r="U31" s="660"/>
      <c r="V31" s="660"/>
      <c r="W31" s="660"/>
      <c r="X31" s="660"/>
      <c r="Y31" s="661"/>
      <c r="Z31" s="662">
        <v>0.1</v>
      </c>
      <c r="AA31" s="662"/>
      <c r="AB31" s="662"/>
      <c r="AC31" s="662"/>
      <c r="AD31" s="663" t="s">
        <v>127</v>
      </c>
      <c r="AE31" s="663"/>
      <c r="AF31" s="663"/>
      <c r="AG31" s="663"/>
      <c r="AH31" s="663"/>
      <c r="AI31" s="663"/>
      <c r="AJ31" s="663"/>
      <c r="AK31" s="663"/>
      <c r="AL31" s="664" t="s">
        <v>247</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98.6</v>
      </c>
      <c r="BH31" s="695"/>
      <c r="BI31" s="695"/>
      <c r="BJ31" s="695"/>
      <c r="BK31" s="695"/>
      <c r="BL31" s="695"/>
      <c r="BM31" s="665">
        <v>95.3</v>
      </c>
      <c r="BN31" s="717"/>
      <c r="BO31" s="717"/>
      <c r="BP31" s="717"/>
      <c r="BQ31" s="718"/>
      <c r="BR31" s="716">
        <v>98.4</v>
      </c>
      <c r="BS31" s="695"/>
      <c r="BT31" s="695"/>
      <c r="BU31" s="695"/>
      <c r="BV31" s="695"/>
      <c r="BW31" s="695"/>
      <c r="BX31" s="665">
        <v>93.9</v>
      </c>
      <c r="BY31" s="717"/>
      <c r="BZ31" s="717"/>
      <c r="CA31" s="717"/>
      <c r="CB31" s="718"/>
      <c r="CD31" s="724"/>
      <c r="CE31" s="725"/>
      <c r="CF31" s="674" t="s">
        <v>305</v>
      </c>
      <c r="CG31" s="675"/>
      <c r="CH31" s="675"/>
      <c r="CI31" s="675"/>
      <c r="CJ31" s="675"/>
      <c r="CK31" s="675"/>
      <c r="CL31" s="675"/>
      <c r="CM31" s="675"/>
      <c r="CN31" s="675"/>
      <c r="CO31" s="675"/>
      <c r="CP31" s="675"/>
      <c r="CQ31" s="676"/>
      <c r="CR31" s="659">
        <v>93301</v>
      </c>
      <c r="CS31" s="695"/>
      <c r="CT31" s="695"/>
      <c r="CU31" s="695"/>
      <c r="CV31" s="695"/>
      <c r="CW31" s="695"/>
      <c r="CX31" s="695"/>
      <c r="CY31" s="696"/>
      <c r="CZ31" s="664">
        <v>0.8</v>
      </c>
      <c r="DA31" s="693"/>
      <c r="DB31" s="693"/>
      <c r="DC31" s="697"/>
      <c r="DD31" s="668">
        <v>93301</v>
      </c>
      <c r="DE31" s="695"/>
      <c r="DF31" s="695"/>
      <c r="DG31" s="695"/>
      <c r="DH31" s="695"/>
      <c r="DI31" s="695"/>
      <c r="DJ31" s="695"/>
      <c r="DK31" s="696"/>
      <c r="DL31" s="668">
        <v>93301</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297012</v>
      </c>
      <c r="S32" s="660"/>
      <c r="T32" s="660"/>
      <c r="U32" s="660"/>
      <c r="V32" s="660"/>
      <c r="W32" s="660"/>
      <c r="X32" s="660"/>
      <c r="Y32" s="661"/>
      <c r="Z32" s="662">
        <v>2.5</v>
      </c>
      <c r="AA32" s="662"/>
      <c r="AB32" s="662"/>
      <c r="AC32" s="662"/>
      <c r="AD32" s="663" t="s">
        <v>127</v>
      </c>
      <c r="AE32" s="663"/>
      <c r="AF32" s="663"/>
      <c r="AG32" s="663"/>
      <c r="AH32" s="663"/>
      <c r="AI32" s="663"/>
      <c r="AJ32" s="663"/>
      <c r="AK32" s="663"/>
      <c r="AL32" s="664" t="s">
        <v>128</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97.8</v>
      </c>
      <c r="BH32" s="729"/>
      <c r="BI32" s="729"/>
      <c r="BJ32" s="729"/>
      <c r="BK32" s="729"/>
      <c r="BL32" s="729"/>
      <c r="BM32" s="730">
        <v>89.7</v>
      </c>
      <c r="BN32" s="729"/>
      <c r="BO32" s="729"/>
      <c r="BP32" s="729"/>
      <c r="BQ32" s="731"/>
      <c r="BR32" s="728">
        <v>97.6</v>
      </c>
      <c r="BS32" s="729"/>
      <c r="BT32" s="729"/>
      <c r="BU32" s="729"/>
      <c r="BV32" s="729"/>
      <c r="BW32" s="729"/>
      <c r="BX32" s="730">
        <v>88.6</v>
      </c>
      <c r="BY32" s="729"/>
      <c r="BZ32" s="729"/>
      <c r="CA32" s="729"/>
      <c r="CB32" s="731"/>
      <c r="CD32" s="726"/>
      <c r="CE32" s="727"/>
      <c r="CF32" s="674" t="s">
        <v>308</v>
      </c>
      <c r="CG32" s="675"/>
      <c r="CH32" s="675"/>
      <c r="CI32" s="675"/>
      <c r="CJ32" s="675"/>
      <c r="CK32" s="675"/>
      <c r="CL32" s="675"/>
      <c r="CM32" s="675"/>
      <c r="CN32" s="675"/>
      <c r="CO32" s="675"/>
      <c r="CP32" s="675"/>
      <c r="CQ32" s="676"/>
      <c r="CR32" s="659">
        <v>25</v>
      </c>
      <c r="CS32" s="660"/>
      <c r="CT32" s="660"/>
      <c r="CU32" s="660"/>
      <c r="CV32" s="660"/>
      <c r="CW32" s="660"/>
      <c r="CX32" s="660"/>
      <c r="CY32" s="661"/>
      <c r="CZ32" s="664">
        <v>0</v>
      </c>
      <c r="DA32" s="693"/>
      <c r="DB32" s="693"/>
      <c r="DC32" s="697"/>
      <c r="DD32" s="668">
        <v>25</v>
      </c>
      <c r="DE32" s="660"/>
      <c r="DF32" s="660"/>
      <c r="DG32" s="660"/>
      <c r="DH32" s="660"/>
      <c r="DI32" s="660"/>
      <c r="DJ32" s="660"/>
      <c r="DK32" s="661"/>
      <c r="DL32" s="668">
        <v>25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120143</v>
      </c>
      <c r="S33" s="660"/>
      <c r="T33" s="660"/>
      <c r="U33" s="660"/>
      <c r="V33" s="660"/>
      <c r="W33" s="660"/>
      <c r="X33" s="660"/>
      <c r="Y33" s="661"/>
      <c r="Z33" s="662">
        <v>1</v>
      </c>
      <c r="AA33" s="662"/>
      <c r="AB33" s="662"/>
      <c r="AC33" s="662"/>
      <c r="AD33" s="663" t="s">
        <v>127</v>
      </c>
      <c r="AE33" s="663"/>
      <c r="AF33" s="663"/>
      <c r="AG33" s="663"/>
      <c r="AH33" s="663"/>
      <c r="AI33" s="663"/>
      <c r="AJ33" s="663"/>
      <c r="AK33" s="663"/>
      <c r="AL33" s="664" t="s">
        <v>127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4540796</v>
      </c>
      <c r="CS33" s="695"/>
      <c r="CT33" s="695"/>
      <c r="CU33" s="695"/>
      <c r="CV33" s="695"/>
      <c r="CW33" s="695"/>
      <c r="CX33" s="695"/>
      <c r="CY33" s="696"/>
      <c r="CZ33" s="664">
        <v>39.299999999999997</v>
      </c>
      <c r="DA33" s="693"/>
      <c r="DB33" s="693"/>
      <c r="DC33" s="697"/>
      <c r="DD33" s="668">
        <v>3978863</v>
      </c>
      <c r="DE33" s="695"/>
      <c r="DF33" s="695"/>
      <c r="DG33" s="695"/>
      <c r="DH33" s="695"/>
      <c r="DI33" s="695"/>
      <c r="DJ33" s="695"/>
      <c r="DK33" s="696"/>
      <c r="DL33" s="668">
        <v>3223727</v>
      </c>
      <c r="DM33" s="695"/>
      <c r="DN33" s="695"/>
      <c r="DO33" s="695"/>
      <c r="DP33" s="695"/>
      <c r="DQ33" s="695"/>
      <c r="DR33" s="695"/>
      <c r="DS33" s="695"/>
      <c r="DT33" s="695"/>
      <c r="DU33" s="695"/>
      <c r="DV33" s="696"/>
      <c r="DW33" s="664">
        <v>48.8</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62353</v>
      </c>
      <c r="S34" s="660"/>
      <c r="T34" s="660"/>
      <c r="U34" s="660"/>
      <c r="V34" s="660"/>
      <c r="W34" s="660"/>
      <c r="X34" s="660"/>
      <c r="Y34" s="661"/>
      <c r="Z34" s="662">
        <v>0.5</v>
      </c>
      <c r="AA34" s="662"/>
      <c r="AB34" s="662"/>
      <c r="AC34" s="662"/>
      <c r="AD34" s="663">
        <v>29</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1348682</v>
      </c>
      <c r="CS34" s="660"/>
      <c r="CT34" s="660"/>
      <c r="CU34" s="660"/>
      <c r="CV34" s="660"/>
      <c r="CW34" s="660"/>
      <c r="CX34" s="660"/>
      <c r="CY34" s="661"/>
      <c r="CZ34" s="664">
        <v>11.7</v>
      </c>
      <c r="DA34" s="693"/>
      <c r="DB34" s="693"/>
      <c r="DC34" s="697"/>
      <c r="DD34" s="668">
        <v>1144714</v>
      </c>
      <c r="DE34" s="660"/>
      <c r="DF34" s="660"/>
      <c r="DG34" s="660"/>
      <c r="DH34" s="660"/>
      <c r="DI34" s="660"/>
      <c r="DJ34" s="660"/>
      <c r="DK34" s="661"/>
      <c r="DL34" s="668">
        <v>884538</v>
      </c>
      <c r="DM34" s="660"/>
      <c r="DN34" s="660"/>
      <c r="DO34" s="660"/>
      <c r="DP34" s="660"/>
      <c r="DQ34" s="660"/>
      <c r="DR34" s="660"/>
      <c r="DS34" s="660"/>
      <c r="DT34" s="660"/>
      <c r="DU34" s="660"/>
      <c r="DV34" s="661"/>
      <c r="DW34" s="664">
        <v>13.4</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1605800</v>
      </c>
      <c r="S35" s="660"/>
      <c r="T35" s="660"/>
      <c r="U35" s="660"/>
      <c r="V35" s="660"/>
      <c r="W35" s="660"/>
      <c r="X35" s="660"/>
      <c r="Y35" s="661"/>
      <c r="Z35" s="662">
        <v>13.7</v>
      </c>
      <c r="AA35" s="662"/>
      <c r="AB35" s="662"/>
      <c r="AC35" s="662"/>
      <c r="AD35" s="663" t="s">
        <v>247</v>
      </c>
      <c r="AE35" s="663"/>
      <c r="AF35" s="663"/>
      <c r="AG35" s="663"/>
      <c r="AH35" s="663"/>
      <c r="AI35" s="663"/>
      <c r="AJ35" s="663"/>
      <c r="AK35" s="663"/>
      <c r="AL35" s="664" t="s">
        <v>127</v>
      </c>
      <c r="AM35" s="665"/>
      <c r="AN35" s="665"/>
      <c r="AO35" s="666"/>
      <c r="AP35" s="214"/>
      <c r="AQ35" s="732" t="s">
        <v>316</v>
      </c>
      <c r="AR35" s="733"/>
      <c r="AS35" s="733"/>
      <c r="AT35" s="733"/>
      <c r="AU35" s="733"/>
      <c r="AV35" s="733"/>
      <c r="AW35" s="733"/>
      <c r="AX35" s="733"/>
      <c r="AY35" s="734"/>
      <c r="AZ35" s="648">
        <v>1684120</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85806</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225781</v>
      </c>
      <c r="CS35" s="695"/>
      <c r="CT35" s="695"/>
      <c r="CU35" s="695"/>
      <c r="CV35" s="695"/>
      <c r="CW35" s="695"/>
      <c r="CX35" s="695"/>
      <c r="CY35" s="696"/>
      <c r="CZ35" s="664">
        <v>2</v>
      </c>
      <c r="DA35" s="693"/>
      <c r="DB35" s="693"/>
      <c r="DC35" s="697"/>
      <c r="DD35" s="668">
        <v>220544</v>
      </c>
      <c r="DE35" s="695"/>
      <c r="DF35" s="695"/>
      <c r="DG35" s="695"/>
      <c r="DH35" s="695"/>
      <c r="DI35" s="695"/>
      <c r="DJ35" s="695"/>
      <c r="DK35" s="696"/>
      <c r="DL35" s="668">
        <v>180799</v>
      </c>
      <c r="DM35" s="695"/>
      <c r="DN35" s="695"/>
      <c r="DO35" s="695"/>
      <c r="DP35" s="695"/>
      <c r="DQ35" s="695"/>
      <c r="DR35" s="695"/>
      <c r="DS35" s="695"/>
      <c r="DT35" s="695"/>
      <c r="DU35" s="695"/>
      <c r="DV35" s="696"/>
      <c r="DW35" s="664">
        <v>2.7</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127</v>
      </c>
      <c r="S36" s="660"/>
      <c r="T36" s="660"/>
      <c r="U36" s="660"/>
      <c r="V36" s="660"/>
      <c r="W36" s="660"/>
      <c r="X36" s="660"/>
      <c r="Y36" s="661"/>
      <c r="Z36" s="662" t="s">
        <v>127</v>
      </c>
      <c r="AA36" s="662"/>
      <c r="AB36" s="662"/>
      <c r="AC36" s="662"/>
      <c r="AD36" s="663" t="s">
        <v>127</v>
      </c>
      <c r="AE36" s="663"/>
      <c r="AF36" s="663"/>
      <c r="AG36" s="663"/>
      <c r="AH36" s="663"/>
      <c r="AI36" s="663"/>
      <c r="AJ36" s="663"/>
      <c r="AK36" s="663"/>
      <c r="AL36" s="664" t="s">
        <v>127</v>
      </c>
      <c r="AM36" s="665"/>
      <c r="AN36" s="665"/>
      <c r="AO36" s="666"/>
      <c r="AQ36" s="736" t="s">
        <v>320</v>
      </c>
      <c r="AR36" s="737"/>
      <c r="AS36" s="737"/>
      <c r="AT36" s="737"/>
      <c r="AU36" s="737"/>
      <c r="AV36" s="737"/>
      <c r="AW36" s="737"/>
      <c r="AX36" s="737"/>
      <c r="AY36" s="738"/>
      <c r="AZ36" s="659">
        <v>716049</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66305</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1216406</v>
      </c>
      <c r="CS36" s="660"/>
      <c r="CT36" s="660"/>
      <c r="CU36" s="660"/>
      <c r="CV36" s="660"/>
      <c r="CW36" s="660"/>
      <c r="CX36" s="660"/>
      <c r="CY36" s="661"/>
      <c r="CZ36" s="664">
        <v>10.5</v>
      </c>
      <c r="DA36" s="693"/>
      <c r="DB36" s="693"/>
      <c r="DC36" s="697"/>
      <c r="DD36" s="668">
        <v>1107163</v>
      </c>
      <c r="DE36" s="660"/>
      <c r="DF36" s="660"/>
      <c r="DG36" s="660"/>
      <c r="DH36" s="660"/>
      <c r="DI36" s="660"/>
      <c r="DJ36" s="660"/>
      <c r="DK36" s="661"/>
      <c r="DL36" s="668">
        <v>1036033</v>
      </c>
      <c r="DM36" s="660"/>
      <c r="DN36" s="660"/>
      <c r="DO36" s="660"/>
      <c r="DP36" s="660"/>
      <c r="DQ36" s="660"/>
      <c r="DR36" s="660"/>
      <c r="DS36" s="660"/>
      <c r="DT36" s="660"/>
      <c r="DU36" s="660"/>
      <c r="DV36" s="661"/>
      <c r="DW36" s="664">
        <v>15.7</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320000</v>
      </c>
      <c r="S37" s="660"/>
      <c r="T37" s="660"/>
      <c r="U37" s="660"/>
      <c r="V37" s="660"/>
      <c r="W37" s="660"/>
      <c r="X37" s="660"/>
      <c r="Y37" s="661"/>
      <c r="Z37" s="662">
        <v>2.7</v>
      </c>
      <c r="AA37" s="662"/>
      <c r="AB37" s="662"/>
      <c r="AC37" s="662"/>
      <c r="AD37" s="663" t="s">
        <v>127</v>
      </c>
      <c r="AE37" s="663"/>
      <c r="AF37" s="663"/>
      <c r="AG37" s="663"/>
      <c r="AH37" s="663"/>
      <c r="AI37" s="663"/>
      <c r="AJ37" s="663"/>
      <c r="AK37" s="663"/>
      <c r="AL37" s="664" t="s">
        <v>247</v>
      </c>
      <c r="AM37" s="665"/>
      <c r="AN37" s="665"/>
      <c r="AO37" s="666"/>
      <c r="AQ37" s="736" t="s">
        <v>324</v>
      </c>
      <c r="AR37" s="737"/>
      <c r="AS37" s="737"/>
      <c r="AT37" s="737"/>
      <c r="AU37" s="737"/>
      <c r="AV37" s="737"/>
      <c r="AW37" s="737"/>
      <c r="AX37" s="737"/>
      <c r="AY37" s="738"/>
      <c r="AZ37" s="659">
        <v>133982</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3487</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591126</v>
      </c>
      <c r="CS37" s="695"/>
      <c r="CT37" s="695"/>
      <c r="CU37" s="695"/>
      <c r="CV37" s="695"/>
      <c r="CW37" s="695"/>
      <c r="CX37" s="695"/>
      <c r="CY37" s="696"/>
      <c r="CZ37" s="664">
        <v>5.0999999999999996</v>
      </c>
      <c r="DA37" s="693"/>
      <c r="DB37" s="693"/>
      <c r="DC37" s="697"/>
      <c r="DD37" s="668">
        <v>591086</v>
      </c>
      <c r="DE37" s="695"/>
      <c r="DF37" s="695"/>
      <c r="DG37" s="695"/>
      <c r="DH37" s="695"/>
      <c r="DI37" s="695"/>
      <c r="DJ37" s="695"/>
      <c r="DK37" s="696"/>
      <c r="DL37" s="668">
        <v>589919</v>
      </c>
      <c r="DM37" s="695"/>
      <c r="DN37" s="695"/>
      <c r="DO37" s="695"/>
      <c r="DP37" s="695"/>
      <c r="DQ37" s="695"/>
      <c r="DR37" s="695"/>
      <c r="DS37" s="695"/>
      <c r="DT37" s="695"/>
      <c r="DU37" s="695"/>
      <c r="DV37" s="696"/>
      <c r="DW37" s="664">
        <v>8.9</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11728786</v>
      </c>
      <c r="S38" s="740"/>
      <c r="T38" s="740"/>
      <c r="U38" s="740"/>
      <c r="V38" s="740"/>
      <c r="W38" s="740"/>
      <c r="X38" s="740"/>
      <c r="Y38" s="741"/>
      <c r="Z38" s="742">
        <v>100</v>
      </c>
      <c r="AA38" s="742"/>
      <c r="AB38" s="742"/>
      <c r="AC38" s="742"/>
      <c r="AD38" s="743">
        <v>6289742</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11508</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5658</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1538630</v>
      </c>
      <c r="CS38" s="660"/>
      <c r="CT38" s="660"/>
      <c r="CU38" s="660"/>
      <c r="CV38" s="660"/>
      <c r="CW38" s="660"/>
      <c r="CX38" s="660"/>
      <c r="CY38" s="661"/>
      <c r="CZ38" s="664">
        <v>13.3</v>
      </c>
      <c r="DA38" s="693"/>
      <c r="DB38" s="693"/>
      <c r="DC38" s="697"/>
      <c r="DD38" s="668">
        <v>1365765</v>
      </c>
      <c r="DE38" s="660"/>
      <c r="DF38" s="660"/>
      <c r="DG38" s="660"/>
      <c r="DH38" s="660"/>
      <c r="DI38" s="660"/>
      <c r="DJ38" s="660"/>
      <c r="DK38" s="661"/>
      <c r="DL38" s="668">
        <v>1100817</v>
      </c>
      <c r="DM38" s="660"/>
      <c r="DN38" s="660"/>
      <c r="DO38" s="660"/>
      <c r="DP38" s="660"/>
      <c r="DQ38" s="660"/>
      <c r="DR38" s="660"/>
      <c r="DS38" s="660"/>
      <c r="DT38" s="660"/>
      <c r="DU38" s="660"/>
      <c r="DV38" s="661"/>
      <c r="DW38" s="664">
        <v>16.7</v>
      </c>
      <c r="DX38" s="693"/>
      <c r="DY38" s="693"/>
      <c r="DZ38" s="693"/>
      <c r="EA38" s="693"/>
      <c r="EB38" s="693"/>
      <c r="EC38" s="694"/>
    </row>
    <row r="39" spans="2:133" ht="11.25" customHeight="1">
      <c r="AQ39" s="736" t="s">
        <v>331</v>
      </c>
      <c r="AR39" s="737"/>
      <c r="AS39" s="737"/>
      <c r="AT39" s="737"/>
      <c r="AU39" s="737"/>
      <c r="AV39" s="737"/>
      <c r="AW39" s="737"/>
      <c r="AX39" s="737"/>
      <c r="AY39" s="738"/>
      <c r="AZ39" s="659" t="s">
        <v>127</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117</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188857</v>
      </c>
      <c r="CS39" s="695"/>
      <c r="CT39" s="695"/>
      <c r="CU39" s="695"/>
      <c r="CV39" s="695"/>
      <c r="CW39" s="695"/>
      <c r="CX39" s="695"/>
      <c r="CY39" s="696"/>
      <c r="CZ39" s="664">
        <v>1.6</v>
      </c>
      <c r="DA39" s="693"/>
      <c r="DB39" s="693"/>
      <c r="DC39" s="697"/>
      <c r="DD39" s="668">
        <v>119137</v>
      </c>
      <c r="DE39" s="695"/>
      <c r="DF39" s="695"/>
      <c r="DG39" s="695"/>
      <c r="DH39" s="695"/>
      <c r="DI39" s="695"/>
      <c r="DJ39" s="695"/>
      <c r="DK39" s="696"/>
      <c r="DL39" s="668" t="s">
        <v>247</v>
      </c>
      <c r="DM39" s="695"/>
      <c r="DN39" s="695"/>
      <c r="DO39" s="695"/>
      <c r="DP39" s="695"/>
      <c r="DQ39" s="695"/>
      <c r="DR39" s="695"/>
      <c r="DS39" s="695"/>
      <c r="DT39" s="695"/>
      <c r="DU39" s="695"/>
      <c r="DV39" s="696"/>
      <c r="DW39" s="664" t="s">
        <v>247</v>
      </c>
      <c r="DX39" s="693"/>
      <c r="DY39" s="693"/>
      <c r="DZ39" s="693"/>
      <c r="EA39" s="693"/>
      <c r="EB39" s="693"/>
      <c r="EC39" s="694"/>
    </row>
    <row r="40" spans="2:133" ht="11.25" customHeight="1">
      <c r="AQ40" s="736" t="s">
        <v>335</v>
      </c>
      <c r="AR40" s="737"/>
      <c r="AS40" s="737"/>
      <c r="AT40" s="737"/>
      <c r="AU40" s="737"/>
      <c r="AV40" s="737"/>
      <c r="AW40" s="737"/>
      <c r="AX40" s="737"/>
      <c r="AY40" s="738"/>
      <c r="AZ40" s="659">
        <v>220438</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93</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22440</v>
      </c>
      <c r="CS40" s="660"/>
      <c r="CT40" s="660"/>
      <c r="CU40" s="660"/>
      <c r="CV40" s="660"/>
      <c r="CW40" s="660"/>
      <c r="CX40" s="660"/>
      <c r="CY40" s="661"/>
      <c r="CZ40" s="664">
        <v>0.2</v>
      </c>
      <c r="DA40" s="693"/>
      <c r="DB40" s="693"/>
      <c r="DC40" s="697"/>
      <c r="DD40" s="668">
        <v>21540</v>
      </c>
      <c r="DE40" s="660"/>
      <c r="DF40" s="660"/>
      <c r="DG40" s="660"/>
      <c r="DH40" s="660"/>
      <c r="DI40" s="660"/>
      <c r="DJ40" s="660"/>
      <c r="DK40" s="661"/>
      <c r="DL40" s="668">
        <v>21540</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338</v>
      </c>
      <c r="AR41" s="747"/>
      <c r="AS41" s="747"/>
      <c r="AT41" s="747"/>
      <c r="AU41" s="747"/>
      <c r="AV41" s="747"/>
      <c r="AW41" s="747"/>
      <c r="AX41" s="747"/>
      <c r="AY41" s="748"/>
      <c r="AZ41" s="739">
        <v>602143</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266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247</v>
      </c>
      <c r="CS41" s="695"/>
      <c r="CT41" s="695"/>
      <c r="CU41" s="695"/>
      <c r="CV41" s="695"/>
      <c r="CW41" s="695"/>
      <c r="CX41" s="695"/>
      <c r="CY41" s="696"/>
      <c r="CZ41" s="664" t="s">
        <v>247</v>
      </c>
      <c r="DA41" s="693"/>
      <c r="DB41" s="693"/>
      <c r="DC41" s="697"/>
      <c r="DD41" s="668" t="s">
        <v>247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2611864</v>
      </c>
      <c r="CS42" s="660"/>
      <c r="CT42" s="660"/>
      <c r="CU42" s="660"/>
      <c r="CV42" s="660"/>
      <c r="CW42" s="660"/>
      <c r="CX42" s="660"/>
      <c r="CY42" s="661"/>
      <c r="CZ42" s="664">
        <v>22.6</v>
      </c>
      <c r="DA42" s="665"/>
      <c r="DB42" s="665"/>
      <c r="DC42" s="760"/>
      <c r="DD42" s="668">
        <v>859394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25098</v>
      </c>
      <c r="CS43" s="695"/>
      <c r="CT43" s="695"/>
      <c r="CU43" s="695"/>
      <c r="CV43" s="695"/>
      <c r="CW43" s="695"/>
      <c r="CX43" s="695"/>
      <c r="CY43" s="696"/>
      <c r="CZ43" s="664">
        <v>0.2</v>
      </c>
      <c r="DA43" s="693"/>
      <c r="DB43" s="693"/>
      <c r="DC43" s="697"/>
      <c r="DD43" s="668">
        <v>25098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297</v>
      </c>
      <c r="CE44" s="772"/>
      <c r="CF44" s="656" t="s">
        <v>346</v>
      </c>
      <c r="CG44" s="657"/>
      <c r="CH44" s="657"/>
      <c r="CI44" s="657"/>
      <c r="CJ44" s="657"/>
      <c r="CK44" s="657"/>
      <c r="CL44" s="657"/>
      <c r="CM44" s="657"/>
      <c r="CN44" s="657"/>
      <c r="CO44" s="657"/>
      <c r="CP44" s="657"/>
      <c r="CQ44" s="658"/>
      <c r="CR44" s="659">
        <v>2610368</v>
      </c>
      <c r="CS44" s="660"/>
      <c r="CT44" s="660"/>
      <c r="CU44" s="660"/>
      <c r="CV44" s="660"/>
      <c r="CW44" s="660"/>
      <c r="CX44" s="660"/>
      <c r="CY44" s="661"/>
      <c r="CZ44" s="664">
        <v>22.6</v>
      </c>
      <c r="DA44" s="665"/>
      <c r="DB44" s="665"/>
      <c r="DC44" s="760"/>
      <c r="DD44" s="668">
        <v>857898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628083</v>
      </c>
      <c r="CS45" s="695"/>
      <c r="CT45" s="695"/>
      <c r="CU45" s="695"/>
      <c r="CV45" s="695"/>
      <c r="CW45" s="695"/>
      <c r="CX45" s="695"/>
      <c r="CY45" s="696"/>
      <c r="CZ45" s="664">
        <v>5.4</v>
      </c>
      <c r="DA45" s="693"/>
      <c r="DB45" s="693"/>
      <c r="DC45" s="697"/>
      <c r="DD45" s="668">
        <v>16590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1857147</v>
      </c>
      <c r="CS46" s="660"/>
      <c r="CT46" s="660"/>
      <c r="CU46" s="660"/>
      <c r="CV46" s="660"/>
      <c r="CW46" s="660"/>
      <c r="CX46" s="660"/>
      <c r="CY46" s="661"/>
      <c r="CZ46" s="664">
        <v>16.100000000000001</v>
      </c>
      <c r="DA46" s="665"/>
      <c r="DB46" s="665"/>
      <c r="DC46" s="760"/>
      <c r="DD46" s="668">
        <v>765770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1496</v>
      </c>
      <c r="CS47" s="695"/>
      <c r="CT47" s="695"/>
      <c r="CU47" s="695"/>
      <c r="CV47" s="695"/>
      <c r="CW47" s="695"/>
      <c r="CX47" s="695"/>
      <c r="CY47" s="696"/>
      <c r="CZ47" s="664">
        <v>0</v>
      </c>
      <c r="DA47" s="693"/>
      <c r="DB47" s="693"/>
      <c r="DC47" s="697"/>
      <c r="DD47" s="668">
        <v>1496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247</v>
      </c>
      <c r="CS48" s="660"/>
      <c r="CT48" s="660"/>
      <c r="CU48" s="660"/>
      <c r="CV48" s="660"/>
      <c r="CW48" s="660"/>
      <c r="CX48" s="660"/>
      <c r="CY48" s="661"/>
      <c r="CZ48" s="664" t="s">
        <v>247</v>
      </c>
      <c r="DA48" s="665"/>
      <c r="DB48" s="665"/>
      <c r="DC48" s="760"/>
      <c r="DD48" s="668" t="s">
        <v>247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11566042</v>
      </c>
      <c r="CS49" s="729"/>
      <c r="CT49" s="729"/>
      <c r="CU49" s="729"/>
      <c r="CV49" s="729"/>
      <c r="CW49" s="729"/>
      <c r="CX49" s="729"/>
      <c r="CY49" s="761"/>
      <c r="CZ49" s="744">
        <v>100</v>
      </c>
      <c r="DA49" s="762"/>
      <c r="DB49" s="762"/>
      <c r="DC49" s="763"/>
      <c r="DD49" s="764">
        <v>7664420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okuZJyTjgpPbd8fhioFj4soXGgSwnBNVDr0AXuCp+RkoOSPJfGhvr8ElLkJeaQf6Ps2VSELpM0uc5V5iYiWFw==" saltValue="D70nzM9fR7R3mL6DVIGg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L74" sqref="BL7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11732</v>
      </c>
      <c r="R7" s="795"/>
      <c r="S7" s="795"/>
      <c r="T7" s="795"/>
      <c r="U7" s="795"/>
      <c r="V7" s="795">
        <v>11570</v>
      </c>
      <c r="W7" s="795"/>
      <c r="X7" s="795"/>
      <c r="Y7" s="795"/>
      <c r="Z7" s="795"/>
      <c r="AA7" s="795">
        <v>163</v>
      </c>
      <c r="AB7" s="795"/>
      <c r="AC7" s="795"/>
      <c r="AD7" s="795"/>
      <c r="AE7" s="796"/>
      <c r="AF7" s="797">
        <v>136</v>
      </c>
      <c r="AG7" s="798"/>
      <c r="AH7" s="798"/>
      <c r="AI7" s="798"/>
      <c r="AJ7" s="799"/>
      <c r="AK7" s="834">
        <v>297</v>
      </c>
      <c r="AL7" s="835"/>
      <c r="AM7" s="835"/>
      <c r="AN7" s="835"/>
      <c r="AO7" s="835"/>
      <c r="AP7" s="835">
        <v>10708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577</v>
      </c>
      <c r="BS7" s="838" t="s">
        <v>569</v>
      </c>
      <c r="BT7" s="839"/>
      <c r="BU7" s="839"/>
      <c r="BV7" s="839"/>
      <c r="BW7" s="839"/>
      <c r="BX7" s="839"/>
      <c r="BY7" s="839"/>
      <c r="BZ7" s="839"/>
      <c r="CA7" s="839"/>
      <c r="CB7" s="839"/>
      <c r="CC7" s="839"/>
      <c r="CD7" s="839"/>
      <c r="CE7" s="839"/>
      <c r="CF7" s="839"/>
      <c r="CG7" s="840"/>
      <c r="CH7" s="831">
        <v>0</v>
      </c>
      <c r="CI7" s="832"/>
      <c r="CJ7" s="832"/>
      <c r="CK7" s="832"/>
      <c r="CL7" s="833"/>
      <c r="CM7" s="831">
        <v>5</v>
      </c>
      <c r="CN7" s="832"/>
      <c r="CO7" s="832"/>
      <c r="CP7" s="832"/>
      <c r="CQ7" s="833"/>
      <c r="CR7" s="831">
        <v>5</v>
      </c>
      <c r="CS7" s="832"/>
      <c r="CT7" s="832"/>
      <c r="CU7" s="832"/>
      <c r="CV7" s="833"/>
      <c r="CW7" s="831" t="s">
        <v>555</v>
      </c>
      <c r="CX7" s="832"/>
      <c r="CY7" s="832"/>
      <c r="CZ7" s="832"/>
      <c r="DA7" s="833"/>
      <c r="DB7" s="831" t="s">
        <v>555</v>
      </c>
      <c r="DC7" s="832"/>
      <c r="DD7" s="832"/>
      <c r="DE7" s="832"/>
      <c r="DF7" s="833"/>
      <c r="DG7" s="831" t="s">
        <v>555</v>
      </c>
      <c r="DH7" s="832"/>
      <c r="DI7" s="832"/>
      <c r="DJ7" s="832"/>
      <c r="DK7" s="833"/>
      <c r="DL7" s="831" t="s">
        <v>555</v>
      </c>
      <c r="DM7" s="832"/>
      <c r="DN7" s="832"/>
      <c r="DO7" s="832"/>
      <c r="DP7" s="833"/>
      <c r="DQ7" s="831" t="s">
        <v>555</v>
      </c>
      <c r="DR7" s="832"/>
      <c r="DS7" s="832"/>
      <c r="DT7" s="832"/>
      <c r="DU7" s="833"/>
      <c r="DV7" s="812"/>
      <c r="DW7" s="813"/>
      <c r="DX7" s="813"/>
      <c r="DY7" s="813"/>
      <c r="DZ7" s="814"/>
      <c r="EA7" s="234"/>
    </row>
    <row r="8" spans="1:131" s="235" customFormat="1" ht="26.25" customHeight="1">
      <c r="A8" s="241">
        <v>2</v>
      </c>
      <c r="B8" s="815" t="s">
        <v>375</v>
      </c>
      <c r="C8" s="816"/>
      <c r="D8" s="816"/>
      <c r="E8" s="816"/>
      <c r="F8" s="816"/>
      <c r="G8" s="816"/>
      <c r="H8" s="816"/>
      <c r="I8" s="816"/>
      <c r="J8" s="816"/>
      <c r="K8" s="816"/>
      <c r="L8" s="816"/>
      <c r="M8" s="816"/>
      <c r="N8" s="816"/>
      <c r="O8" s="816"/>
      <c r="P8" s="817"/>
      <c r="Q8" s="818">
        <v>22</v>
      </c>
      <c r="R8" s="819"/>
      <c r="S8" s="819"/>
      <c r="T8" s="819"/>
      <c r="U8" s="819"/>
      <c r="V8" s="819">
        <v>22</v>
      </c>
      <c r="W8" s="819"/>
      <c r="X8" s="819"/>
      <c r="Y8" s="819"/>
      <c r="Z8" s="819"/>
      <c r="AA8" s="819">
        <v>0</v>
      </c>
      <c r="AB8" s="819"/>
      <c r="AC8" s="819"/>
      <c r="AD8" s="819"/>
      <c r="AE8" s="820"/>
      <c r="AF8" s="821">
        <v>0</v>
      </c>
      <c r="AG8" s="822"/>
      <c r="AH8" s="822"/>
      <c r="AI8" s="822"/>
      <c r="AJ8" s="823"/>
      <c r="AK8" s="824">
        <v>7</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11729</v>
      </c>
      <c r="R23" s="854"/>
      <c r="S23" s="854"/>
      <c r="T23" s="854"/>
      <c r="U23" s="854"/>
      <c r="V23" s="854">
        <v>11566</v>
      </c>
      <c r="W23" s="854"/>
      <c r="X23" s="854"/>
      <c r="Y23" s="854"/>
      <c r="Z23" s="854"/>
      <c r="AA23" s="854">
        <v>163</v>
      </c>
      <c r="AB23" s="854"/>
      <c r="AC23" s="854"/>
      <c r="AD23" s="854"/>
      <c r="AE23" s="855"/>
      <c r="AF23" s="856">
        <v>136</v>
      </c>
      <c r="AG23" s="854"/>
      <c r="AH23" s="854"/>
      <c r="AI23" s="854"/>
      <c r="AJ23" s="857"/>
      <c r="AK23" s="858"/>
      <c r="AL23" s="859"/>
      <c r="AM23" s="859"/>
      <c r="AN23" s="859"/>
      <c r="AO23" s="859"/>
      <c r="AP23" s="854">
        <v>10708</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2987</v>
      </c>
      <c r="R28" s="883"/>
      <c r="S28" s="883"/>
      <c r="T28" s="883"/>
      <c r="U28" s="883"/>
      <c r="V28" s="883">
        <v>2901</v>
      </c>
      <c r="W28" s="883"/>
      <c r="X28" s="883"/>
      <c r="Y28" s="883"/>
      <c r="Z28" s="883"/>
      <c r="AA28" s="883">
        <v>86</v>
      </c>
      <c r="AB28" s="883"/>
      <c r="AC28" s="883"/>
      <c r="AD28" s="883"/>
      <c r="AE28" s="884"/>
      <c r="AF28" s="885">
        <v>86</v>
      </c>
      <c r="AG28" s="883"/>
      <c r="AH28" s="883"/>
      <c r="AI28" s="883"/>
      <c r="AJ28" s="886"/>
      <c r="AK28" s="887">
        <v>220</v>
      </c>
      <c r="AL28" s="878"/>
      <c r="AM28" s="878"/>
      <c r="AN28" s="878"/>
      <c r="AO28" s="878"/>
      <c r="AP28" s="878" t="s">
        <v>554</v>
      </c>
      <c r="AQ28" s="878"/>
      <c r="AR28" s="878"/>
      <c r="AS28" s="878"/>
      <c r="AT28" s="878"/>
      <c r="AU28" s="878" t="s">
        <v>493</v>
      </c>
      <c r="AV28" s="878"/>
      <c r="AW28" s="878"/>
      <c r="AX28" s="878"/>
      <c r="AY28" s="878"/>
      <c r="AZ28" s="879" t="s">
        <v>493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2245</v>
      </c>
      <c r="R29" s="819"/>
      <c r="S29" s="819"/>
      <c r="T29" s="819"/>
      <c r="U29" s="819"/>
      <c r="V29" s="819">
        <v>2167</v>
      </c>
      <c r="W29" s="819"/>
      <c r="X29" s="819"/>
      <c r="Y29" s="819"/>
      <c r="Z29" s="819"/>
      <c r="AA29" s="819">
        <v>78</v>
      </c>
      <c r="AB29" s="819"/>
      <c r="AC29" s="819"/>
      <c r="AD29" s="819"/>
      <c r="AE29" s="820"/>
      <c r="AF29" s="821">
        <v>78</v>
      </c>
      <c r="AG29" s="822"/>
      <c r="AH29" s="822"/>
      <c r="AI29" s="822"/>
      <c r="AJ29" s="823"/>
      <c r="AK29" s="890">
        <v>346</v>
      </c>
      <c r="AL29" s="891"/>
      <c r="AM29" s="891"/>
      <c r="AN29" s="891"/>
      <c r="AO29" s="891"/>
      <c r="AP29" s="891" t="s">
        <v>555</v>
      </c>
      <c r="AQ29" s="891"/>
      <c r="AR29" s="891"/>
      <c r="AS29" s="891"/>
      <c r="AT29" s="891"/>
      <c r="AU29" s="891" t="s">
        <v>493</v>
      </c>
      <c r="AV29" s="891"/>
      <c r="AW29" s="891"/>
      <c r="AX29" s="891"/>
      <c r="AY29" s="891"/>
      <c r="AZ29" s="892" t="s">
        <v>493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182</v>
      </c>
      <c r="R30" s="819"/>
      <c r="S30" s="819"/>
      <c r="T30" s="819"/>
      <c r="U30" s="819"/>
      <c r="V30" s="819">
        <v>179</v>
      </c>
      <c r="W30" s="819"/>
      <c r="X30" s="819"/>
      <c r="Y30" s="819"/>
      <c r="Z30" s="819"/>
      <c r="AA30" s="819">
        <v>2</v>
      </c>
      <c r="AB30" s="819"/>
      <c r="AC30" s="819"/>
      <c r="AD30" s="819"/>
      <c r="AE30" s="820"/>
      <c r="AF30" s="821">
        <v>2</v>
      </c>
      <c r="AG30" s="822"/>
      <c r="AH30" s="822"/>
      <c r="AI30" s="822"/>
      <c r="AJ30" s="823"/>
      <c r="AK30" s="890">
        <v>66</v>
      </c>
      <c r="AL30" s="891"/>
      <c r="AM30" s="891"/>
      <c r="AN30" s="891"/>
      <c r="AO30" s="891"/>
      <c r="AP30" s="891" t="s">
        <v>555</v>
      </c>
      <c r="AQ30" s="891"/>
      <c r="AR30" s="891"/>
      <c r="AS30" s="891"/>
      <c r="AT30" s="891"/>
      <c r="AU30" s="891" t="s">
        <v>493</v>
      </c>
      <c r="AV30" s="891"/>
      <c r="AW30" s="891"/>
      <c r="AX30" s="891"/>
      <c r="AY30" s="891"/>
      <c r="AZ30" s="892" t="s">
        <v>493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896</v>
      </c>
      <c r="R31" s="819"/>
      <c r="S31" s="819"/>
      <c r="T31" s="819"/>
      <c r="U31" s="819"/>
      <c r="V31" s="819">
        <v>898</v>
      </c>
      <c r="W31" s="819"/>
      <c r="X31" s="819"/>
      <c r="Y31" s="819"/>
      <c r="Z31" s="819"/>
      <c r="AA31" s="819">
        <v>-2</v>
      </c>
      <c r="AB31" s="819"/>
      <c r="AC31" s="819"/>
      <c r="AD31" s="819"/>
      <c r="AE31" s="820"/>
      <c r="AF31" s="821">
        <v>885</v>
      </c>
      <c r="AG31" s="822"/>
      <c r="AH31" s="822"/>
      <c r="AI31" s="822"/>
      <c r="AJ31" s="823"/>
      <c r="AK31" s="890">
        <v>134</v>
      </c>
      <c r="AL31" s="891"/>
      <c r="AM31" s="891"/>
      <c r="AN31" s="891"/>
      <c r="AO31" s="891"/>
      <c r="AP31" s="891">
        <v>75</v>
      </c>
      <c r="AQ31" s="891"/>
      <c r="AR31" s="891"/>
      <c r="AS31" s="891"/>
      <c r="AT31" s="891"/>
      <c r="AU31" s="891">
        <v>31</v>
      </c>
      <c r="AV31" s="891"/>
      <c r="AW31" s="891"/>
      <c r="AX31" s="891"/>
      <c r="AY31" s="891"/>
      <c r="AZ31" s="892" t="s">
        <v>493</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1084</v>
      </c>
      <c r="R32" s="819"/>
      <c r="S32" s="819"/>
      <c r="T32" s="819"/>
      <c r="U32" s="819"/>
      <c r="V32" s="819">
        <v>1075</v>
      </c>
      <c r="W32" s="819"/>
      <c r="X32" s="819"/>
      <c r="Y32" s="819"/>
      <c r="Z32" s="819"/>
      <c r="AA32" s="819">
        <v>9</v>
      </c>
      <c r="AB32" s="819"/>
      <c r="AC32" s="819"/>
      <c r="AD32" s="819"/>
      <c r="AE32" s="820"/>
      <c r="AF32" s="821">
        <v>9</v>
      </c>
      <c r="AG32" s="822"/>
      <c r="AH32" s="822"/>
      <c r="AI32" s="822"/>
      <c r="AJ32" s="823"/>
      <c r="AK32" s="890">
        <v>640</v>
      </c>
      <c r="AL32" s="891"/>
      <c r="AM32" s="891"/>
      <c r="AN32" s="891"/>
      <c r="AO32" s="891"/>
      <c r="AP32" s="891">
        <v>7188</v>
      </c>
      <c r="AQ32" s="891"/>
      <c r="AR32" s="891"/>
      <c r="AS32" s="891"/>
      <c r="AT32" s="891"/>
      <c r="AU32" s="891">
        <v>6261</v>
      </c>
      <c r="AV32" s="891"/>
      <c r="AW32" s="891"/>
      <c r="AX32" s="891"/>
      <c r="AY32" s="891"/>
      <c r="AZ32" s="892" t="s">
        <v>493</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131</v>
      </c>
      <c r="R33" s="819"/>
      <c r="S33" s="819"/>
      <c r="T33" s="819"/>
      <c r="U33" s="819"/>
      <c r="V33" s="819">
        <v>128</v>
      </c>
      <c r="W33" s="819"/>
      <c r="X33" s="819"/>
      <c r="Y33" s="819"/>
      <c r="Z33" s="819"/>
      <c r="AA33" s="819">
        <v>2</v>
      </c>
      <c r="AB33" s="819"/>
      <c r="AC33" s="819"/>
      <c r="AD33" s="819"/>
      <c r="AE33" s="820"/>
      <c r="AF33" s="821">
        <v>2</v>
      </c>
      <c r="AG33" s="822"/>
      <c r="AH33" s="822"/>
      <c r="AI33" s="822"/>
      <c r="AJ33" s="823"/>
      <c r="AK33" s="890">
        <v>76</v>
      </c>
      <c r="AL33" s="891"/>
      <c r="AM33" s="891"/>
      <c r="AN33" s="891"/>
      <c r="AO33" s="891"/>
      <c r="AP33" s="891">
        <v>606</v>
      </c>
      <c r="AQ33" s="891"/>
      <c r="AR33" s="891"/>
      <c r="AS33" s="891"/>
      <c r="AT33" s="891"/>
      <c r="AU33" s="891">
        <v>500</v>
      </c>
      <c r="AV33" s="891"/>
      <c r="AW33" s="891"/>
      <c r="AX33" s="891"/>
      <c r="AY33" s="891"/>
      <c r="AZ33" s="892" t="s">
        <v>493</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1063</v>
      </c>
      <c r="AG63" s="902"/>
      <c r="AH63" s="902"/>
      <c r="AI63" s="902"/>
      <c r="AJ63" s="903"/>
      <c r="AK63" s="904"/>
      <c r="AL63" s="899"/>
      <c r="AM63" s="899"/>
      <c r="AN63" s="899"/>
      <c r="AO63" s="899"/>
      <c r="AP63" s="902">
        <v>7869</v>
      </c>
      <c r="AQ63" s="902"/>
      <c r="AR63" s="902"/>
      <c r="AS63" s="902"/>
      <c r="AT63" s="902"/>
      <c r="AU63" s="902">
        <v>6792</v>
      </c>
      <c r="AV63" s="902"/>
      <c r="AW63" s="902"/>
      <c r="AX63" s="902"/>
      <c r="AY63" s="902"/>
      <c r="AZ63" s="906"/>
      <c r="BA63" s="906"/>
      <c r="BB63" s="906"/>
      <c r="BC63" s="906"/>
      <c r="BD63" s="906"/>
      <c r="BE63" s="907"/>
      <c r="BF63" s="907"/>
      <c r="BG63" s="907"/>
      <c r="BH63" s="907"/>
      <c r="BI63" s="908"/>
      <c r="BJ63" s="909" t="s">
        <v>379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382</v>
      </c>
      <c r="R66" s="778"/>
      <c r="S66" s="778"/>
      <c r="T66" s="778"/>
      <c r="U66" s="779"/>
      <c r="V66" s="777" t="s">
        <v>383</v>
      </c>
      <c r="W66" s="778"/>
      <c r="X66" s="778"/>
      <c r="Y66" s="778"/>
      <c r="Z66" s="779"/>
      <c r="AA66" s="777" t="s">
        <v>384</v>
      </c>
      <c r="AB66" s="778"/>
      <c r="AC66" s="778"/>
      <c r="AD66" s="778"/>
      <c r="AE66" s="779"/>
      <c r="AF66" s="912" t="s">
        <v>576</v>
      </c>
      <c r="AG66" s="873"/>
      <c r="AH66" s="873"/>
      <c r="AI66" s="873"/>
      <c r="AJ66" s="913"/>
      <c r="AK66" s="777" t="s">
        <v>386</v>
      </c>
      <c r="AL66" s="801"/>
      <c r="AM66" s="801"/>
      <c r="AN66" s="801"/>
      <c r="AO66" s="802"/>
      <c r="AP66" s="777" t="s">
        <v>402</v>
      </c>
      <c r="AQ66" s="778"/>
      <c r="AR66" s="778"/>
      <c r="AS66" s="778"/>
      <c r="AT66" s="779"/>
      <c r="AU66" s="777" t="s">
        <v>403</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8" t="s">
        <v>556</v>
      </c>
      <c r="C68" s="929"/>
      <c r="D68" s="929"/>
      <c r="E68" s="929"/>
      <c r="F68" s="929"/>
      <c r="G68" s="929"/>
      <c r="H68" s="929"/>
      <c r="I68" s="929"/>
      <c r="J68" s="929"/>
      <c r="K68" s="929"/>
      <c r="L68" s="929"/>
      <c r="M68" s="929"/>
      <c r="N68" s="929"/>
      <c r="O68" s="929"/>
      <c r="P68" s="930"/>
      <c r="Q68" s="931">
        <v>887</v>
      </c>
      <c r="R68" s="932"/>
      <c r="S68" s="932"/>
      <c r="T68" s="932"/>
      <c r="U68" s="932"/>
      <c r="V68" s="932">
        <v>861</v>
      </c>
      <c r="W68" s="932"/>
      <c r="X68" s="932"/>
      <c r="Y68" s="932"/>
      <c r="Z68" s="932"/>
      <c r="AA68" s="932">
        <v>26</v>
      </c>
      <c r="AB68" s="932"/>
      <c r="AC68" s="932"/>
      <c r="AD68" s="932"/>
      <c r="AE68" s="932"/>
      <c r="AF68" s="932">
        <v>26</v>
      </c>
      <c r="AG68" s="932"/>
      <c r="AH68" s="932"/>
      <c r="AI68" s="932"/>
      <c r="AJ68" s="932"/>
      <c r="AK68" s="932">
        <v>20</v>
      </c>
      <c r="AL68" s="932"/>
      <c r="AM68" s="932"/>
      <c r="AN68" s="932"/>
      <c r="AO68" s="932"/>
      <c r="AP68" s="891" t="s">
        <v>568</v>
      </c>
      <c r="AQ68" s="891"/>
      <c r="AR68" s="891"/>
      <c r="AS68" s="891"/>
      <c r="AT68" s="891"/>
      <c r="AU68" s="891" t="s">
        <v>568</v>
      </c>
      <c r="AV68" s="891"/>
      <c r="AW68" s="891"/>
      <c r="AX68" s="891"/>
      <c r="AY68" s="891"/>
      <c r="AZ68" s="926"/>
      <c r="BA68" s="926"/>
      <c r="BB68" s="926"/>
      <c r="BC68" s="926"/>
      <c r="BD68" s="927"/>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557</v>
      </c>
      <c r="C69" s="934"/>
      <c r="D69" s="934"/>
      <c r="E69" s="934"/>
      <c r="F69" s="934"/>
      <c r="G69" s="934"/>
      <c r="H69" s="934"/>
      <c r="I69" s="934"/>
      <c r="J69" s="934"/>
      <c r="K69" s="934"/>
      <c r="L69" s="934"/>
      <c r="M69" s="934"/>
      <c r="N69" s="934"/>
      <c r="O69" s="934"/>
      <c r="P69" s="935"/>
      <c r="Q69" s="936">
        <v>12076</v>
      </c>
      <c r="R69" s="891"/>
      <c r="S69" s="891"/>
      <c r="T69" s="891"/>
      <c r="U69" s="891"/>
      <c r="V69" s="891">
        <v>9088</v>
      </c>
      <c r="W69" s="891"/>
      <c r="X69" s="891"/>
      <c r="Y69" s="891"/>
      <c r="Z69" s="891"/>
      <c r="AA69" s="891">
        <v>2988</v>
      </c>
      <c r="AB69" s="891"/>
      <c r="AC69" s="891"/>
      <c r="AD69" s="891"/>
      <c r="AE69" s="891"/>
      <c r="AF69" s="891">
        <v>2988</v>
      </c>
      <c r="AG69" s="891"/>
      <c r="AH69" s="891"/>
      <c r="AI69" s="891"/>
      <c r="AJ69" s="891"/>
      <c r="AK69" s="891" t="s">
        <v>568</v>
      </c>
      <c r="AL69" s="891"/>
      <c r="AM69" s="891"/>
      <c r="AN69" s="891"/>
      <c r="AO69" s="891"/>
      <c r="AP69" s="891" t="s">
        <v>568</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558</v>
      </c>
      <c r="C70" s="934"/>
      <c r="D70" s="934"/>
      <c r="E70" s="934"/>
      <c r="F70" s="934"/>
      <c r="G70" s="934"/>
      <c r="H70" s="934"/>
      <c r="I70" s="934"/>
      <c r="J70" s="934"/>
      <c r="K70" s="934"/>
      <c r="L70" s="934"/>
      <c r="M70" s="934"/>
      <c r="N70" s="934"/>
      <c r="O70" s="934"/>
      <c r="P70" s="935"/>
      <c r="Q70" s="936">
        <v>1510</v>
      </c>
      <c r="R70" s="891"/>
      <c r="S70" s="891"/>
      <c r="T70" s="891"/>
      <c r="U70" s="891"/>
      <c r="V70" s="891">
        <v>1492</v>
      </c>
      <c r="W70" s="891"/>
      <c r="X70" s="891"/>
      <c r="Y70" s="891"/>
      <c r="Z70" s="891"/>
      <c r="AA70" s="891">
        <v>19</v>
      </c>
      <c r="AB70" s="891"/>
      <c r="AC70" s="891"/>
      <c r="AD70" s="891"/>
      <c r="AE70" s="891"/>
      <c r="AF70" s="891">
        <v>19</v>
      </c>
      <c r="AG70" s="891"/>
      <c r="AH70" s="891"/>
      <c r="AI70" s="891"/>
      <c r="AJ70" s="891"/>
      <c r="AK70" s="891">
        <v>53</v>
      </c>
      <c r="AL70" s="891"/>
      <c r="AM70" s="891"/>
      <c r="AN70" s="891"/>
      <c r="AO70" s="891"/>
      <c r="AP70" s="891">
        <v>381</v>
      </c>
      <c r="AQ70" s="891"/>
      <c r="AR70" s="891"/>
      <c r="AS70" s="891"/>
      <c r="AT70" s="891"/>
      <c r="AU70" s="891">
        <v>44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559</v>
      </c>
      <c r="C71" s="934"/>
      <c r="D71" s="934"/>
      <c r="E71" s="934"/>
      <c r="F71" s="934"/>
      <c r="G71" s="934"/>
      <c r="H71" s="934"/>
      <c r="I71" s="934"/>
      <c r="J71" s="934"/>
      <c r="K71" s="934"/>
      <c r="L71" s="934"/>
      <c r="M71" s="934"/>
      <c r="N71" s="934"/>
      <c r="O71" s="934"/>
      <c r="P71" s="935"/>
      <c r="Q71" s="936">
        <v>333</v>
      </c>
      <c r="R71" s="891"/>
      <c r="S71" s="891"/>
      <c r="T71" s="891"/>
      <c r="U71" s="891"/>
      <c r="V71" s="891">
        <v>319</v>
      </c>
      <c r="W71" s="891"/>
      <c r="X71" s="891"/>
      <c r="Y71" s="891"/>
      <c r="Z71" s="891"/>
      <c r="AA71" s="891">
        <v>14</v>
      </c>
      <c r="AB71" s="891"/>
      <c r="AC71" s="891"/>
      <c r="AD71" s="891"/>
      <c r="AE71" s="891"/>
      <c r="AF71" s="891">
        <v>14</v>
      </c>
      <c r="AG71" s="891"/>
      <c r="AH71" s="891"/>
      <c r="AI71" s="891"/>
      <c r="AJ71" s="891"/>
      <c r="AK71" s="891" t="s">
        <v>568</v>
      </c>
      <c r="AL71" s="891"/>
      <c r="AM71" s="891"/>
      <c r="AN71" s="891"/>
      <c r="AO71" s="891"/>
      <c r="AP71" s="891" t="s">
        <v>568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560</v>
      </c>
      <c r="C72" s="934"/>
      <c r="D72" s="934"/>
      <c r="E72" s="934"/>
      <c r="F72" s="934"/>
      <c r="G72" s="934"/>
      <c r="H72" s="934"/>
      <c r="I72" s="934"/>
      <c r="J72" s="934"/>
      <c r="K72" s="934"/>
      <c r="L72" s="934"/>
      <c r="M72" s="934"/>
      <c r="N72" s="934"/>
      <c r="O72" s="934"/>
      <c r="P72" s="935"/>
      <c r="Q72" s="936">
        <v>8222</v>
      </c>
      <c r="R72" s="891"/>
      <c r="S72" s="891"/>
      <c r="T72" s="891"/>
      <c r="U72" s="891"/>
      <c r="V72" s="891">
        <v>7894</v>
      </c>
      <c r="W72" s="891"/>
      <c r="X72" s="891"/>
      <c r="Y72" s="891"/>
      <c r="Z72" s="891"/>
      <c r="AA72" s="891">
        <v>328</v>
      </c>
      <c r="AB72" s="891"/>
      <c r="AC72" s="891"/>
      <c r="AD72" s="891"/>
      <c r="AE72" s="891"/>
      <c r="AF72" s="891">
        <v>252</v>
      </c>
      <c r="AG72" s="891"/>
      <c r="AH72" s="891"/>
      <c r="AI72" s="891"/>
      <c r="AJ72" s="891"/>
      <c r="AK72" s="891">
        <v>352</v>
      </c>
      <c r="AL72" s="891"/>
      <c r="AM72" s="891"/>
      <c r="AN72" s="891"/>
      <c r="AO72" s="891"/>
      <c r="AP72" s="891">
        <v>4858</v>
      </c>
      <c r="AQ72" s="891"/>
      <c r="AR72" s="891"/>
      <c r="AS72" s="891"/>
      <c r="AT72" s="891"/>
      <c r="AU72" s="891">
        <v>211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561</v>
      </c>
      <c r="C73" s="934"/>
      <c r="D73" s="934"/>
      <c r="E73" s="934"/>
      <c r="F73" s="934"/>
      <c r="G73" s="934"/>
      <c r="H73" s="934"/>
      <c r="I73" s="934"/>
      <c r="J73" s="934"/>
      <c r="K73" s="934"/>
      <c r="L73" s="934"/>
      <c r="M73" s="934"/>
      <c r="N73" s="934"/>
      <c r="O73" s="934"/>
      <c r="P73" s="935"/>
      <c r="Q73" s="936">
        <v>3264</v>
      </c>
      <c r="R73" s="891"/>
      <c r="S73" s="891"/>
      <c r="T73" s="891"/>
      <c r="U73" s="891"/>
      <c r="V73" s="891">
        <v>3187</v>
      </c>
      <c r="W73" s="891"/>
      <c r="X73" s="891"/>
      <c r="Y73" s="891"/>
      <c r="Z73" s="891"/>
      <c r="AA73" s="891">
        <v>78</v>
      </c>
      <c r="AB73" s="891"/>
      <c r="AC73" s="891"/>
      <c r="AD73" s="891"/>
      <c r="AE73" s="891"/>
      <c r="AF73" s="891">
        <v>78</v>
      </c>
      <c r="AG73" s="891"/>
      <c r="AH73" s="891"/>
      <c r="AI73" s="891"/>
      <c r="AJ73" s="891"/>
      <c r="AK73" s="891" t="s">
        <v>568</v>
      </c>
      <c r="AL73" s="891"/>
      <c r="AM73" s="891"/>
      <c r="AN73" s="891"/>
      <c r="AO73" s="891"/>
      <c r="AP73" s="891">
        <v>733</v>
      </c>
      <c r="AQ73" s="891"/>
      <c r="AR73" s="891"/>
      <c r="AS73" s="891"/>
      <c r="AT73" s="891"/>
      <c r="AU73" s="891">
        <v>16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562</v>
      </c>
      <c r="C74" s="934"/>
      <c r="D74" s="934"/>
      <c r="E74" s="934"/>
      <c r="F74" s="934"/>
      <c r="G74" s="934"/>
      <c r="H74" s="934"/>
      <c r="I74" s="934"/>
      <c r="J74" s="934"/>
      <c r="K74" s="934"/>
      <c r="L74" s="934"/>
      <c r="M74" s="934"/>
      <c r="N74" s="934"/>
      <c r="O74" s="934"/>
      <c r="P74" s="935"/>
      <c r="Q74" s="936">
        <v>176</v>
      </c>
      <c r="R74" s="891"/>
      <c r="S74" s="891"/>
      <c r="T74" s="891"/>
      <c r="U74" s="891"/>
      <c r="V74" s="891">
        <v>173</v>
      </c>
      <c r="W74" s="891"/>
      <c r="X74" s="891"/>
      <c r="Y74" s="891"/>
      <c r="Z74" s="891"/>
      <c r="AA74" s="891">
        <v>3</v>
      </c>
      <c r="AB74" s="891"/>
      <c r="AC74" s="891"/>
      <c r="AD74" s="891"/>
      <c r="AE74" s="891"/>
      <c r="AF74" s="891">
        <v>3</v>
      </c>
      <c r="AG74" s="891"/>
      <c r="AH74" s="891"/>
      <c r="AI74" s="891"/>
      <c r="AJ74" s="891"/>
      <c r="AK74" s="891">
        <v>7</v>
      </c>
      <c r="AL74" s="891"/>
      <c r="AM74" s="891"/>
      <c r="AN74" s="891"/>
      <c r="AO74" s="891"/>
      <c r="AP74" s="891" t="s">
        <v>568</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563</v>
      </c>
      <c r="C75" s="934"/>
      <c r="D75" s="934"/>
      <c r="E75" s="934"/>
      <c r="F75" s="934"/>
      <c r="G75" s="934"/>
      <c r="H75" s="934"/>
      <c r="I75" s="934"/>
      <c r="J75" s="934"/>
      <c r="K75" s="934"/>
      <c r="L75" s="934"/>
      <c r="M75" s="934"/>
      <c r="N75" s="934"/>
      <c r="O75" s="934"/>
      <c r="P75" s="935"/>
      <c r="Q75" s="939">
        <v>8623</v>
      </c>
      <c r="R75" s="940"/>
      <c r="S75" s="940"/>
      <c r="T75" s="940"/>
      <c r="U75" s="890"/>
      <c r="V75" s="941">
        <v>7287</v>
      </c>
      <c r="W75" s="940"/>
      <c r="X75" s="940"/>
      <c r="Y75" s="940"/>
      <c r="Z75" s="890"/>
      <c r="AA75" s="941">
        <v>1336</v>
      </c>
      <c r="AB75" s="940"/>
      <c r="AC75" s="940"/>
      <c r="AD75" s="940"/>
      <c r="AE75" s="890"/>
      <c r="AF75" s="941">
        <v>5558</v>
      </c>
      <c r="AG75" s="940"/>
      <c r="AH75" s="940"/>
      <c r="AI75" s="940"/>
      <c r="AJ75" s="890"/>
      <c r="AK75" s="941">
        <v>149</v>
      </c>
      <c r="AL75" s="940"/>
      <c r="AM75" s="940"/>
      <c r="AN75" s="940"/>
      <c r="AO75" s="890"/>
      <c r="AP75" s="941">
        <v>11882</v>
      </c>
      <c r="AQ75" s="940"/>
      <c r="AR75" s="940"/>
      <c r="AS75" s="940"/>
      <c r="AT75" s="890"/>
      <c r="AU75" s="941">
        <v>8</v>
      </c>
      <c r="AV75" s="940"/>
      <c r="AW75" s="940"/>
      <c r="AX75" s="940"/>
      <c r="AY75" s="890"/>
      <c r="AZ75" s="937" t="s">
        <v>567</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564</v>
      </c>
      <c r="C76" s="934"/>
      <c r="D76" s="934"/>
      <c r="E76" s="934"/>
      <c r="F76" s="934"/>
      <c r="G76" s="934"/>
      <c r="H76" s="934"/>
      <c r="I76" s="934"/>
      <c r="J76" s="934"/>
      <c r="K76" s="934"/>
      <c r="L76" s="934"/>
      <c r="M76" s="934"/>
      <c r="N76" s="934"/>
      <c r="O76" s="934"/>
      <c r="P76" s="935"/>
      <c r="Q76" s="939">
        <v>506</v>
      </c>
      <c r="R76" s="940"/>
      <c r="S76" s="940"/>
      <c r="T76" s="940"/>
      <c r="U76" s="890"/>
      <c r="V76" s="941">
        <v>480</v>
      </c>
      <c r="W76" s="940"/>
      <c r="X76" s="940"/>
      <c r="Y76" s="940"/>
      <c r="Z76" s="890"/>
      <c r="AA76" s="941">
        <v>26</v>
      </c>
      <c r="AB76" s="940"/>
      <c r="AC76" s="940"/>
      <c r="AD76" s="940"/>
      <c r="AE76" s="890"/>
      <c r="AF76" s="941">
        <v>26</v>
      </c>
      <c r="AG76" s="940"/>
      <c r="AH76" s="940"/>
      <c r="AI76" s="940"/>
      <c r="AJ76" s="890"/>
      <c r="AK76" s="941">
        <v>20</v>
      </c>
      <c r="AL76" s="940"/>
      <c r="AM76" s="940"/>
      <c r="AN76" s="940"/>
      <c r="AO76" s="890"/>
      <c r="AP76" s="891" t="s">
        <v>554</v>
      </c>
      <c r="AQ76" s="891"/>
      <c r="AR76" s="891"/>
      <c r="AS76" s="891"/>
      <c r="AT76" s="891"/>
      <c r="AU76" s="891" t="s">
        <v>554</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565</v>
      </c>
      <c r="C77" s="934"/>
      <c r="D77" s="934"/>
      <c r="E77" s="934"/>
      <c r="F77" s="934"/>
      <c r="G77" s="934"/>
      <c r="H77" s="934"/>
      <c r="I77" s="934"/>
      <c r="J77" s="934"/>
      <c r="K77" s="934"/>
      <c r="L77" s="934"/>
      <c r="M77" s="934"/>
      <c r="N77" s="934"/>
      <c r="O77" s="934"/>
      <c r="P77" s="935"/>
      <c r="Q77" s="939">
        <v>166934</v>
      </c>
      <c r="R77" s="940"/>
      <c r="S77" s="940"/>
      <c r="T77" s="940"/>
      <c r="U77" s="890"/>
      <c r="V77" s="941">
        <v>162366</v>
      </c>
      <c r="W77" s="940"/>
      <c r="X77" s="940"/>
      <c r="Y77" s="940"/>
      <c r="Z77" s="890"/>
      <c r="AA77" s="941">
        <v>4567</v>
      </c>
      <c r="AB77" s="940"/>
      <c r="AC77" s="940"/>
      <c r="AD77" s="940"/>
      <c r="AE77" s="890"/>
      <c r="AF77" s="941">
        <v>4564</v>
      </c>
      <c r="AG77" s="940"/>
      <c r="AH77" s="940"/>
      <c r="AI77" s="940"/>
      <c r="AJ77" s="890"/>
      <c r="AK77" s="941">
        <v>2257</v>
      </c>
      <c r="AL77" s="940"/>
      <c r="AM77" s="940"/>
      <c r="AN77" s="940"/>
      <c r="AO77" s="890"/>
      <c r="AP77" s="891" t="s">
        <v>554</v>
      </c>
      <c r="AQ77" s="891"/>
      <c r="AR77" s="891"/>
      <c r="AS77" s="891"/>
      <c r="AT77" s="891"/>
      <c r="AU77" s="891" t="s">
        <v>554</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566</v>
      </c>
      <c r="C78" s="934"/>
      <c r="D78" s="934"/>
      <c r="E78" s="934"/>
      <c r="F78" s="934"/>
      <c r="G78" s="934"/>
      <c r="H78" s="934"/>
      <c r="I78" s="934"/>
      <c r="J78" s="934"/>
      <c r="K78" s="934"/>
      <c r="L78" s="934"/>
      <c r="M78" s="934"/>
      <c r="N78" s="934"/>
      <c r="O78" s="934"/>
      <c r="P78" s="935"/>
      <c r="Q78" s="936">
        <v>100</v>
      </c>
      <c r="R78" s="891"/>
      <c r="S78" s="891"/>
      <c r="T78" s="891"/>
      <c r="U78" s="891"/>
      <c r="V78" s="891">
        <v>0</v>
      </c>
      <c r="W78" s="891"/>
      <c r="X78" s="891"/>
      <c r="Y78" s="891"/>
      <c r="Z78" s="891"/>
      <c r="AA78" s="891">
        <v>100</v>
      </c>
      <c r="AB78" s="891"/>
      <c r="AC78" s="891"/>
      <c r="AD78" s="891"/>
      <c r="AE78" s="891"/>
      <c r="AF78" s="891">
        <v>-51</v>
      </c>
      <c r="AG78" s="891"/>
      <c r="AH78" s="891"/>
      <c r="AI78" s="891"/>
      <c r="AJ78" s="891"/>
      <c r="AK78" s="891" t="s">
        <v>568</v>
      </c>
      <c r="AL78" s="891"/>
      <c r="AM78" s="891"/>
      <c r="AN78" s="891"/>
      <c r="AO78" s="891"/>
      <c r="AP78" s="891" t="s">
        <v>568</v>
      </c>
      <c r="AQ78" s="891"/>
      <c r="AR78" s="891"/>
      <c r="AS78" s="891"/>
      <c r="AT78" s="891"/>
      <c r="AU78" s="891" t="s">
        <v>568</v>
      </c>
      <c r="AV78" s="891"/>
      <c r="AW78" s="891"/>
      <c r="AX78" s="891"/>
      <c r="AY78" s="891"/>
      <c r="AZ78" s="937" t="s">
        <v>567</v>
      </c>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13477</v>
      </c>
      <c r="AG88" s="902"/>
      <c r="AH88" s="902"/>
      <c r="AI88" s="902"/>
      <c r="AJ88" s="902"/>
      <c r="AK88" s="899"/>
      <c r="AL88" s="899"/>
      <c r="AM88" s="899"/>
      <c r="AN88" s="899"/>
      <c r="AO88" s="899"/>
      <c r="AP88" s="902">
        <v>17854</v>
      </c>
      <c r="AQ88" s="902"/>
      <c r="AR88" s="902"/>
      <c r="AS88" s="902"/>
      <c r="AT88" s="902"/>
      <c r="AU88" s="902">
        <v>279</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555</v>
      </c>
      <c r="CX102" s="910"/>
      <c r="CY102" s="910"/>
      <c r="CZ102" s="910"/>
      <c r="DA102" s="953"/>
      <c r="DB102" s="952" t="s">
        <v>555</v>
      </c>
      <c r="DC102" s="910"/>
      <c r="DD102" s="910"/>
      <c r="DE102" s="910"/>
      <c r="DF102" s="953"/>
      <c r="DG102" s="952" t="s">
        <v>555</v>
      </c>
      <c r="DH102" s="910"/>
      <c r="DI102" s="910"/>
      <c r="DJ102" s="910"/>
      <c r="DK102" s="953"/>
      <c r="DL102" s="952" t="s">
        <v>555</v>
      </c>
      <c r="DM102" s="910"/>
      <c r="DN102" s="910"/>
      <c r="DO102" s="910"/>
      <c r="DP102" s="953"/>
      <c r="DQ102" s="952" t="s">
        <v>570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296</v>
      </c>
      <c r="AG109" s="955"/>
      <c r="AH109" s="955"/>
      <c r="AI109" s="955"/>
      <c r="AJ109" s="956"/>
      <c r="AK109" s="954" t="s">
        <v>295</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296</v>
      </c>
      <c r="BW109" s="955"/>
      <c r="BX109" s="955"/>
      <c r="BY109" s="955"/>
      <c r="BZ109" s="956"/>
      <c r="CA109" s="954" t="s">
        <v>295</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296</v>
      </c>
      <c r="DM109" s="955"/>
      <c r="DN109" s="955"/>
      <c r="DO109" s="955"/>
      <c r="DP109" s="956"/>
      <c r="DQ109" s="954" t="s">
        <v>295</v>
      </c>
      <c r="DR109" s="955"/>
      <c r="DS109" s="955"/>
      <c r="DT109" s="955"/>
      <c r="DU109" s="956"/>
      <c r="DV109" s="954" t="s">
        <v>414</v>
      </c>
      <c r="DW109" s="955"/>
      <c r="DX109" s="955"/>
      <c r="DY109" s="955"/>
      <c r="DZ109" s="957"/>
    </row>
    <row r="110" spans="1:131" s="226" customFormat="1" ht="26.25" customHeight="1">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1213946</v>
      </c>
      <c r="AB110" s="962"/>
      <c r="AC110" s="962"/>
      <c r="AD110" s="962"/>
      <c r="AE110" s="963"/>
      <c r="AF110" s="964">
        <v>1203120</v>
      </c>
      <c r="AG110" s="962"/>
      <c r="AH110" s="962"/>
      <c r="AI110" s="962"/>
      <c r="AJ110" s="963"/>
      <c r="AK110" s="964">
        <v>1062361</v>
      </c>
      <c r="AL110" s="962"/>
      <c r="AM110" s="962"/>
      <c r="AN110" s="962"/>
      <c r="AO110" s="963"/>
      <c r="AP110" s="965">
        <v>19.399999999999999</v>
      </c>
      <c r="AQ110" s="966"/>
      <c r="AR110" s="966"/>
      <c r="AS110" s="966"/>
      <c r="AT110" s="967"/>
      <c r="AU110" s="968" t="s">
        <v>65</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10223897</v>
      </c>
      <c r="BR110" s="997"/>
      <c r="BS110" s="997"/>
      <c r="BT110" s="997"/>
      <c r="BU110" s="997"/>
      <c r="BV110" s="997">
        <v>10071271</v>
      </c>
      <c r="BW110" s="997"/>
      <c r="BX110" s="997"/>
      <c r="BY110" s="997"/>
      <c r="BZ110" s="997"/>
      <c r="CA110" s="997">
        <v>10708011</v>
      </c>
      <c r="CB110" s="997"/>
      <c r="CC110" s="997"/>
      <c r="CD110" s="997"/>
      <c r="CE110" s="997"/>
      <c r="CF110" s="1011">
        <v>195.7</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379</v>
      </c>
      <c r="DH110" s="997"/>
      <c r="DI110" s="997"/>
      <c r="DJ110" s="997"/>
      <c r="DK110" s="997"/>
      <c r="DL110" s="997" t="s">
        <v>379</v>
      </c>
      <c r="DM110" s="997"/>
      <c r="DN110" s="997"/>
      <c r="DO110" s="997"/>
      <c r="DP110" s="997"/>
      <c r="DQ110" s="997" t="s">
        <v>420</v>
      </c>
      <c r="DR110" s="997"/>
      <c r="DS110" s="997"/>
      <c r="DT110" s="997"/>
      <c r="DU110" s="997"/>
      <c r="DV110" s="998" t="s">
        <v>379</v>
      </c>
      <c r="DW110" s="998"/>
      <c r="DX110" s="998"/>
      <c r="DY110" s="998"/>
      <c r="DZ110" s="999"/>
    </row>
    <row r="111" spans="1:131" s="226" customFormat="1" ht="26.25" customHeight="1">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379</v>
      </c>
      <c r="AB111" s="1004"/>
      <c r="AC111" s="1004"/>
      <c r="AD111" s="1004"/>
      <c r="AE111" s="1005"/>
      <c r="AF111" s="1006" t="s">
        <v>379</v>
      </c>
      <c r="AG111" s="1004"/>
      <c r="AH111" s="1004"/>
      <c r="AI111" s="1004"/>
      <c r="AJ111" s="1005"/>
      <c r="AK111" s="1006" t="s">
        <v>379</v>
      </c>
      <c r="AL111" s="1004"/>
      <c r="AM111" s="1004"/>
      <c r="AN111" s="1004"/>
      <c r="AO111" s="1005"/>
      <c r="AP111" s="1007" t="s">
        <v>379</v>
      </c>
      <c r="AQ111" s="1008"/>
      <c r="AR111" s="1008"/>
      <c r="AS111" s="1008"/>
      <c r="AT111" s="1009"/>
      <c r="AU111" s="970"/>
      <c r="AV111" s="971"/>
      <c r="AW111" s="971"/>
      <c r="AX111" s="971"/>
      <c r="AY111" s="971"/>
      <c r="AZ111" s="1019" t="s">
        <v>422</v>
      </c>
      <c r="BA111" s="1020"/>
      <c r="BB111" s="1020"/>
      <c r="BC111" s="1020"/>
      <c r="BD111" s="1020"/>
      <c r="BE111" s="1020"/>
      <c r="BF111" s="1020"/>
      <c r="BG111" s="1020"/>
      <c r="BH111" s="1020"/>
      <c r="BI111" s="1020"/>
      <c r="BJ111" s="1020"/>
      <c r="BK111" s="1020"/>
      <c r="BL111" s="1020"/>
      <c r="BM111" s="1020"/>
      <c r="BN111" s="1020"/>
      <c r="BO111" s="1020"/>
      <c r="BP111" s="1021"/>
      <c r="BQ111" s="989">
        <v>5517</v>
      </c>
      <c r="BR111" s="990"/>
      <c r="BS111" s="990"/>
      <c r="BT111" s="990"/>
      <c r="BU111" s="990"/>
      <c r="BV111" s="990">
        <v>12275</v>
      </c>
      <c r="BW111" s="990"/>
      <c r="BX111" s="990"/>
      <c r="BY111" s="990"/>
      <c r="BZ111" s="990"/>
      <c r="CA111" s="990">
        <v>11211</v>
      </c>
      <c r="CB111" s="990"/>
      <c r="CC111" s="990"/>
      <c r="CD111" s="990"/>
      <c r="CE111" s="990"/>
      <c r="CF111" s="984">
        <v>0.2</v>
      </c>
      <c r="CG111" s="985"/>
      <c r="CH111" s="985"/>
      <c r="CI111" s="985"/>
      <c r="CJ111" s="985"/>
      <c r="CK111" s="1015"/>
      <c r="CL111" s="1016"/>
      <c r="CM111" s="986" t="s">
        <v>423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379</v>
      </c>
      <c r="DH111" s="990"/>
      <c r="DI111" s="990"/>
      <c r="DJ111" s="990"/>
      <c r="DK111" s="990"/>
      <c r="DL111" s="990" t="s">
        <v>420</v>
      </c>
      <c r="DM111" s="990"/>
      <c r="DN111" s="990"/>
      <c r="DO111" s="990"/>
      <c r="DP111" s="990"/>
      <c r="DQ111" s="990" t="s">
        <v>379</v>
      </c>
      <c r="DR111" s="990"/>
      <c r="DS111" s="990"/>
      <c r="DT111" s="990"/>
      <c r="DU111" s="990"/>
      <c r="DV111" s="991" t="s">
        <v>379</v>
      </c>
      <c r="DW111" s="991"/>
      <c r="DX111" s="991"/>
      <c r="DY111" s="991"/>
      <c r="DZ111" s="992"/>
    </row>
    <row r="112" spans="1:131" s="226" customFormat="1" ht="26.25" customHeight="1">
      <c r="A112" s="1022" t="s">
        <v>424</v>
      </c>
      <c r="B112" s="1023"/>
      <c r="C112" s="1020" t="s">
        <v>425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420</v>
      </c>
      <c r="AB112" s="1029"/>
      <c r="AC112" s="1029"/>
      <c r="AD112" s="1029"/>
      <c r="AE112" s="1030"/>
      <c r="AF112" s="1031" t="s">
        <v>379</v>
      </c>
      <c r="AG112" s="1029"/>
      <c r="AH112" s="1029"/>
      <c r="AI112" s="1029"/>
      <c r="AJ112" s="1030"/>
      <c r="AK112" s="1031" t="s">
        <v>420</v>
      </c>
      <c r="AL112" s="1029"/>
      <c r="AM112" s="1029"/>
      <c r="AN112" s="1029"/>
      <c r="AO112" s="1030"/>
      <c r="AP112" s="1032" t="s">
        <v>420</v>
      </c>
      <c r="AQ112" s="1033"/>
      <c r="AR112" s="1033"/>
      <c r="AS112" s="1033"/>
      <c r="AT112" s="1034"/>
      <c r="AU112" s="970"/>
      <c r="AV112" s="971"/>
      <c r="AW112" s="971"/>
      <c r="AX112" s="971"/>
      <c r="AY112" s="971"/>
      <c r="AZ112" s="1019" t="s">
        <v>426</v>
      </c>
      <c r="BA112" s="1020"/>
      <c r="BB112" s="1020"/>
      <c r="BC112" s="1020"/>
      <c r="BD112" s="1020"/>
      <c r="BE112" s="1020"/>
      <c r="BF112" s="1020"/>
      <c r="BG112" s="1020"/>
      <c r="BH112" s="1020"/>
      <c r="BI112" s="1020"/>
      <c r="BJ112" s="1020"/>
      <c r="BK112" s="1020"/>
      <c r="BL112" s="1020"/>
      <c r="BM112" s="1020"/>
      <c r="BN112" s="1020"/>
      <c r="BO112" s="1020"/>
      <c r="BP112" s="1021"/>
      <c r="BQ112" s="989">
        <v>7604514</v>
      </c>
      <c r="BR112" s="990"/>
      <c r="BS112" s="990"/>
      <c r="BT112" s="990"/>
      <c r="BU112" s="990"/>
      <c r="BV112" s="990">
        <v>7285219</v>
      </c>
      <c r="BW112" s="990"/>
      <c r="BX112" s="990"/>
      <c r="BY112" s="990"/>
      <c r="BZ112" s="990"/>
      <c r="CA112" s="990">
        <v>6791918</v>
      </c>
      <c r="CB112" s="990"/>
      <c r="CC112" s="990"/>
      <c r="CD112" s="990"/>
      <c r="CE112" s="990"/>
      <c r="CF112" s="984">
        <v>124.1</v>
      </c>
      <c r="CG112" s="985"/>
      <c r="CH112" s="985"/>
      <c r="CI112" s="985"/>
      <c r="CJ112" s="985"/>
      <c r="CK112" s="1015"/>
      <c r="CL112" s="1016"/>
      <c r="CM112" s="986" t="s">
        <v>427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420</v>
      </c>
      <c r="DH112" s="990"/>
      <c r="DI112" s="990"/>
      <c r="DJ112" s="990"/>
      <c r="DK112" s="990"/>
      <c r="DL112" s="990" t="s">
        <v>420</v>
      </c>
      <c r="DM112" s="990"/>
      <c r="DN112" s="990"/>
      <c r="DO112" s="990"/>
      <c r="DP112" s="990"/>
      <c r="DQ112" s="990" t="s">
        <v>420</v>
      </c>
      <c r="DR112" s="990"/>
      <c r="DS112" s="990"/>
      <c r="DT112" s="990"/>
      <c r="DU112" s="990"/>
      <c r="DV112" s="991" t="s">
        <v>379</v>
      </c>
      <c r="DW112" s="991"/>
      <c r="DX112" s="991"/>
      <c r="DY112" s="991"/>
      <c r="DZ112" s="992"/>
    </row>
    <row r="113" spans="1:130" s="226" customFormat="1" ht="26.25" customHeight="1">
      <c r="A113" s="1024"/>
      <c r="B113" s="1025"/>
      <c r="C113" s="1020" t="s">
        <v>428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545992</v>
      </c>
      <c r="AB113" s="1004"/>
      <c r="AC113" s="1004"/>
      <c r="AD113" s="1004"/>
      <c r="AE113" s="1005"/>
      <c r="AF113" s="1006">
        <v>557351</v>
      </c>
      <c r="AG113" s="1004"/>
      <c r="AH113" s="1004"/>
      <c r="AI113" s="1004"/>
      <c r="AJ113" s="1005"/>
      <c r="AK113" s="1006">
        <v>594746</v>
      </c>
      <c r="AL113" s="1004"/>
      <c r="AM113" s="1004"/>
      <c r="AN113" s="1004"/>
      <c r="AO113" s="1005"/>
      <c r="AP113" s="1007">
        <v>10.9</v>
      </c>
      <c r="AQ113" s="1008"/>
      <c r="AR113" s="1008"/>
      <c r="AS113" s="1008"/>
      <c r="AT113" s="1009"/>
      <c r="AU113" s="970"/>
      <c r="AV113" s="971"/>
      <c r="AW113" s="971"/>
      <c r="AX113" s="971"/>
      <c r="AY113" s="971"/>
      <c r="AZ113" s="1019" t="s">
        <v>429</v>
      </c>
      <c r="BA113" s="1020"/>
      <c r="BB113" s="1020"/>
      <c r="BC113" s="1020"/>
      <c r="BD113" s="1020"/>
      <c r="BE113" s="1020"/>
      <c r="BF113" s="1020"/>
      <c r="BG113" s="1020"/>
      <c r="BH113" s="1020"/>
      <c r="BI113" s="1020"/>
      <c r="BJ113" s="1020"/>
      <c r="BK113" s="1020"/>
      <c r="BL113" s="1020"/>
      <c r="BM113" s="1020"/>
      <c r="BN113" s="1020"/>
      <c r="BO113" s="1020"/>
      <c r="BP113" s="1021"/>
      <c r="BQ113" s="989">
        <v>310545</v>
      </c>
      <c r="BR113" s="990"/>
      <c r="BS113" s="990"/>
      <c r="BT113" s="990"/>
      <c r="BU113" s="990"/>
      <c r="BV113" s="990">
        <v>279295</v>
      </c>
      <c r="BW113" s="990"/>
      <c r="BX113" s="990"/>
      <c r="BY113" s="990"/>
      <c r="BZ113" s="990"/>
      <c r="CA113" s="990">
        <v>279499</v>
      </c>
      <c r="CB113" s="990"/>
      <c r="CC113" s="990"/>
      <c r="CD113" s="990"/>
      <c r="CE113" s="990"/>
      <c r="CF113" s="984">
        <v>5.0999999999999996</v>
      </c>
      <c r="CG113" s="985"/>
      <c r="CH113" s="985"/>
      <c r="CI113" s="985"/>
      <c r="CJ113" s="985"/>
      <c r="CK113" s="1015"/>
      <c r="CL113" s="1016"/>
      <c r="CM113" s="986" t="s">
        <v>430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379</v>
      </c>
      <c r="DH113" s="1029"/>
      <c r="DI113" s="1029"/>
      <c r="DJ113" s="1029"/>
      <c r="DK113" s="1030"/>
      <c r="DL113" s="1031" t="s">
        <v>420</v>
      </c>
      <c r="DM113" s="1029"/>
      <c r="DN113" s="1029"/>
      <c r="DO113" s="1029"/>
      <c r="DP113" s="1030"/>
      <c r="DQ113" s="1031" t="s">
        <v>420</v>
      </c>
      <c r="DR113" s="1029"/>
      <c r="DS113" s="1029"/>
      <c r="DT113" s="1029"/>
      <c r="DU113" s="1030"/>
      <c r="DV113" s="1032" t="s">
        <v>420</v>
      </c>
      <c r="DW113" s="1033"/>
      <c r="DX113" s="1033"/>
      <c r="DY113" s="1033"/>
      <c r="DZ113" s="1034"/>
    </row>
    <row r="114" spans="1:130" s="226" customFormat="1" ht="26.25" customHeight="1">
      <c r="A114" s="1024"/>
      <c r="B114" s="1025"/>
      <c r="C114" s="1020" t="s">
        <v>431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54377</v>
      </c>
      <c r="AB114" s="1029"/>
      <c r="AC114" s="1029"/>
      <c r="AD114" s="1029"/>
      <c r="AE114" s="1030"/>
      <c r="AF114" s="1031">
        <v>51201</v>
      </c>
      <c r="AG114" s="1029"/>
      <c r="AH114" s="1029"/>
      <c r="AI114" s="1029"/>
      <c r="AJ114" s="1030"/>
      <c r="AK114" s="1031">
        <v>51648</v>
      </c>
      <c r="AL114" s="1029"/>
      <c r="AM114" s="1029"/>
      <c r="AN114" s="1029"/>
      <c r="AO114" s="1030"/>
      <c r="AP114" s="1032">
        <v>0.9</v>
      </c>
      <c r="AQ114" s="1033"/>
      <c r="AR114" s="1033"/>
      <c r="AS114" s="1033"/>
      <c r="AT114" s="1034"/>
      <c r="AU114" s="970"/>
      <c r="AV114" s="971"/>
      <c r="AW114" s="971"/>
      <c r="AX114" s="971"/>
      <c r="AY114" s="971"/>
      <c r="AZ114" s="1019" t="s">
        <v>432</v>
      </c>
      <c r="BA114" s="1020"/>
      <c r="BB114" s="1020"/>
      <c r="BC114" s="1020"/>
      <c r="BD114" s="1020"/>
      <c r="BE114" s="1020"/>
      <c r="BF114" s="1020"/>
      <c r="BG114" s="1020"/>
      <c r="BH114" s="1020"/>
      <c r="BI114" s="1020"/>
      <c r="BJ114" s="1020"/>
      <c r="BK114" s="1020"/>
      <c r="BL114" s="1020"/>
      <c r="BM114" s="1020"/>
      <c r="BN114" s="1020"/>
      <c r="BO114" s="1020"/>
      <c r="BP114" s="1021"/>
      <c r="BQ114" s="989">
        <v>892997</v>
      </c>
      <c r="BR114" s="990"/>
      <c r="BS114" s="990"/>
      <c r="BT114" s="990"/>
      <c r="BU114" s="990"/>
      <c r="BV114" s="990">
        <v>824762</v>
      </c>
      <c r="BW114" s="990"/>
      <c r="BX114" s="990"/>
      <c r="BY114" s="990"/>
      <c r="BZ114" s="990"/>
      <c r="CA114" s="990">
        <v>724514</v>
      </c>
      <c r="CB114" s="990"/>
      <c r="CC114" s="990"/>
      <c r="CD114" s="990"/>
      <c r="CE114" s="990"/>
      <c r="CF114" s="984">
        <v>13.2</v>
      </c>
      <c r="CG114" s="985"/>
      <c r="CH114" s="985"/>
      <c r="CI114" s="985"/>
      <c r="CJ114" s="985"/>
      <c r="CK114" s="1015"/>
      <c r="CL114" s="1016"/>
      <c r="CM114" s="986" t="s">
        <v>433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420</v>
      </c>
      <c r="DH114" s="1029"/>
      <c r="DI114" s="1029"/>
      <c r="DJ114" s="1029"/>
      <c r="DK114" s="1030"/>
      <c r="DL114" s="1031" t="s">
        <v>379</v>
      </c>
      <c r="DM114" s="1029"/>
      <c r="DN114" s="1029"/>
      <c r="DO114" s="1029"/>
      <c r="DP114" s="1030"/>
      <c r="DQ114" s="1031" t="s">
        <v>434</v>
      </c>
      <c r="DR114" s="1029"/>
      <c r="DS114" s="1029"/>
      <c r="DT114" s="1029"/>
      <c r="DU114" s="1030"/>
      <c r="DV114" s="1032" t="s">
        <v>420</v>
      </c>
      <c r="DW114" s="1033"/>
      <c r="DX114" s="1033"/>
      <c r="DY114" s="1033"/>
      <c r="DZ114" s="1034"/>
    </row>
    <row r="115" spans="1:130" s="226" customFormat="1" ht="26.25" customHeight="1">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1546</v>
      </c>
      <c r="AB115" s="1004"/>
      <c r="AC115" s="1004"/>
      <c r="AD115" s="1004"/>
      <c r="AE115" s="1005"/>
      <c r="AF115" s="1006">
        <v>1583</v>
      </c>
      <c r="AG115" s="1004"/>
      <c r="AH115" s="1004"/>
      <c r="AI115" s="1004"/>
      <c r="AJ115" s="1005"/>
      <c r="AK115" s="1006">
        <v>1084</v>
      </c>
      <c r="AL115" s="1004"/>
      <c r="AM115" s="1004"/>
      <c r="AN115" s="1004"/>
      <c r="AO115" s="1005"/>
      <c r="AP115" s="1007">
        <v>0</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420</v>
      </c>
      <c r="BR115" s="990"/>
      <c r="BS115" s="990"/>
      <c r="BT115" s="990"/>
      <c r="BU115" s="990"/>
      <c r="BV115" s="990" t="s">
        <v>420</v>
      </c>
      <c r="BW115" s="990"/>
      <c r="BX115" s="990"/>
      <c r="BY115" s="990"/>
      <c r="BZ115" s="990"/>
      <c r="CA115" s="990" t="s">
        <v>420</v>
      </c>
      <c r="CB115" s="990"/>
      <c r="CC115" s="990"/>
      <c r="CD115" s="990"/>
      <c r="CE115" s="990"/>
      <c r="CF115" s="984" t="s">
        <v>379</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420</v>
      </c>
      <c r="DH115" s="1029"/>
      <c r="DI115" s="1029"/>
      <c r="DJ115" s="1029"/>
      <c r="DK115" s="1030"/>
      <c r="DL115" s="1031" t="s">
        <v>379</v>
      </c>
      <c r="DM115" s="1029"/>
      <c r="DN115" s="1029"/>
      <c r="DO115" s="1029"/>
      <c r="DP115" s="1030"/>
      <c r="DQ115" s="1031" t="s">
        <v>420</v>
      </c>
      <c r="DR115" s="1029"/>
      <c r="DS115" s="1029"/>
      <c r="DT115" s="1029"/>
      <c r="DU115" s="1030"/>
      <c r="DV115" s="1032" t="s">
        <v>379</v>
      </c>
      <c r="DW115" s="1033"/>
      <c r="DX115" s="1033"/>
      <c r="DY115" s="1033"/>
      <c r="DZ115" s="1034"/>
    </row>
    <row r="116" spans="1:130" s="226" customFormat="1" ht="26.25" customHeight="1">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420</v>
      </c>
      <c r="AB116" s="1029"/>
      <c r="AC116" s="1029"/>
      <c r="AD116" s="1029"/>
      <c r="AE116" s="1030"/>
      <c r="AF116" s="1031" t="s">
        <v>434</v>
      </c>
      <c r="AG116" s="1029"/>
      <c r="AH116" s="1029"/>
      <c r="AI116" s="1029"/>
      <c r="AJ116" s="1030"/>
      <c r="AK116" s="1031" t="s">
        <v>379</v>
      </c>
      <c r="AL116" s="1029"/>
      <c r="AM116" s="1029"/>
      <c r="AN116" s="1029"/>
      <c r="AO116" s="1030"/>
      <c r="AP116" s="1032" t="s">
        <v>420</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420</v>
      </c>
      <c r="BR116" s="990"/>
      <c r="BS116" s="990"/>
      <c r="BT116" s="990"/>
      <c r="BU116" s="990"/>
      <c r="BV116" s="990" t="s">
        <v>379</v>
      </c>
      <c r="BW116" s="990"/>
      <c r="BX116" s="990"/>
      <c r="BY116" s="990"/>
      <c r="BZ116" s="990"/>
      <c r="CA116" s="990" t="s">
        <v>420</v>
      </c>
      <c r="CB116" s="990"/>
      <c r="CC116" s="990"/>
      <c r="CD116" s="990"/>
      <c r="CE116" s="990"/>
      <c r="CF116" s="984" t="s">
        <v>420</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420</v>
      </c>
      <c r="DH116" s="1029"/>
      <c r="DI116" s="1029"/>
      <c r="DJ116" s="1029"/>
      <c r="DK116" s="1030"/>
      <c r="DL116" s="1031" t="s">
        <v>420</v>
      </c>
      <c r="DM116" s="1029"/>
      <c r="DN116" s="1029"/>
      <c r="DO116" s="1029"/>
      <c r="DP116" s="1030"/>
      <c r="DQ116" s="1031" t="s">
        <v>420</v>
      </c>
      <c r="DR116" s="1029"/>
      <c r="DS116" s="1029"/>
      <c r="DT116" s="1029"/>
      <c r="DU116" s="1030"/>
      <c r="DV116" s="1032" t="s">
        <v>420</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1815861</v>
      </c>
      <c r="AB117" s="1047"/>
      <c r="AC117" s="1047"/>
      <c r="AD117" s="1047"/>
      <c r="AE117" s="1048"/>
      <c r="AF117" s="1049">
        <v>1813255</v>
      </c>
      <c r="AG117" s="1047"/>
      <c r="AH117" s="1047"/>
      <c r="AI117" s="1047"/>
      <c r="AJ117" s="1048"/>
      <c r="AK117" s="1049">
        <v>1709839</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379</v>
      </c>
      <c r="BR117" s="990"/>
      <c r="BS117" s="990"/>
      <c r="BT117" s="990"/>
      <c r="BU117" s="990"/>
      <c r="BV117" s="990" t="s">
        <v>379</v>
      </c>
      <c r="BW117" s="990"/>
      <c r="BX117" s="990"/>
      <c r="BY117" s="990"/>
      <c r="BZ117" s="990"/>
      <c r="CA117" s="990" t="s">
        <v>379</v>
      </c>
      <c r="CB117" s="990"/>
      <c r="CC117" s="990"/>
      <c r="CD117" s="990"/>
      <c r="CE117" s="990"/>
      <c r="CF117" s="984" t="s">
        <v>379</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379</v>
      </c>
      <c r="DH117" s="1029"/>
      <c r="DI117" s="1029"/>
      <c r="DJ117" s="1029"/>
      <c r="DK117" s="1030"/>
      <c r="DL117" s="1031" t="s">
        <v>379</v>
      </c>
      <c r="DM117" s="1029"/>
      <c r="DN117" s="1029"/>
      <c r="DO117" s="1029"/>
      <c r="DP117" s="1030"/>
      <c r="DQ117" s="1031" t="s">
        <v>379</v>
      </c>
      <c r="DR117" s="1029"/>
      <c r="DS117" s="1029"/>
      <c r="DT117" s="1029"/>
      <c r="DU117" s="1030"/>
      <c r="DV117" s="1032" t="s">
        <v>379</v>
      </c>
      <c r="DW117" s="1033"/>
      <c r="DX117" s="1033"/>
      <c r="DY117" s="1033"/>
      <c r="DZ117" s="1034"/>
    </row>
    <row r="118" spans="1:130" s="226" customFormat="1" ht="26.25" customHeight="1">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296</v>
      </c>
      <c r="AG118" s="955"/>
      <c r="AH118" s="955"/>
      <c r="AI118" s="955"/>
      <c r="AJ118" s="956"/>
      <c r="AK118" s="954" t="s">
        <v>295</v>
      </c>
      <c r="AL118" s="955"/>
      <c r="AM118" s="955"/>
      <c r="AN118" s="955"/>
      <c r="AO118" s="956"/>
      <c r="AP118" s="1041" t="s">
        <v>414</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v>90149</v>
      </c>
      <c r="BR118" s="1068"/>
      <c r="BS118" s="1068"/>
      <c r="BT118" s="1068"/>
      <c r="BU118" s="1068"/>
      <c r="BV118" s="1068">
        <v>70753</v>
      </c>
      <c r="BW118" s="1068"/>
      <c r="BX118" s="1068"/>
      <c r="BY118" s="1068"/>
      <c r="BZ118" s="1068"/>
      <c r="CA118" s="1068">
        <v>50929</v>
      </c>
      <c r="CB118" s="1068"/>
      <c r="CC118" s="1068"/>
      <c r="CD118" s="1068"/>
      <c r="CE118" s="1068"/>
      <c r="CF118" s="984">
        <v>0.9</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379</v>
      </c>
      <c r="DH118" s="1029"/>
      <c r="DI118" s="1029"/>
      <c r="DJ118" s="1029"/>
      <c r="DK118" s="1030"/>
      <c r="DL118" s="1031" t="s">
        <v>379</v>
      </c>
      <c r="DM118" s="1029"/>
      <c r="DN118" s="1029"/>
      <c r="DO118" s="1029"/>
      <c r="DP118" s="1030"/>
      <c r="DQ118" s="1031" t="s">
        <v>379</v>
      </c>
      <c r="DR118" s="1029"/>
      <c r="DS118" s="1029"/>
      <c r="DT118" s="1029"/>
      <c r="DU118" s="1030"/>
      <c r="DV118" s="1032" t="s">
        <v>379</v>
      </c>
      <c r="DW118" s="1033"/>
      <c r="DX118" s="1033"/>
      <c r="DY118" s="1033"/>
      <c r="DZ118" s="1034"/>
    </row>
    <row r="119" spans="1:130" s="226" customFormat="1" ht="26.25" customHeight="1">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379</v>
      </c>
      <c r="AB119" s="962"/>
      <c r="AC119" s="962"/>
      <c r="AD119" s="962"/>
      <c r="AE119" s="963"/>
      <c r="AF119" s="964" t="s">
        <v>379</v>
      </c>
      <c r="AG119" s="962"/>
      <c r="AH119" s="962"/>
      <c r="AI119" s="962"/>
      <c r="AJ119" s="963"/>
      <c r="AK119" s="964" t="s">
        <v>379</v>
      </c>
      <c r="AL119" s="962"/>
      <c r="AM119" s="962"/>
      <c r="AN119" s="962"/>
      <c r="AO119" s="963"/>
      <c r="AP119" s="965" t="s">
        <v>379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446</v>
      </c>
      <c r="BP119" s="1076"/>
      <c r="BQ119" s="1067">
        <v>19127619</v>
      </c>
      <c r="BR119" s="1068"/>
      <c r="BS119" s="1068"/>
      <c r="BT119" s="1068"/>
      <c r="BU119" s="1068"/>
      <c r="BV119" s="1068">
        <v>18543575</v>
      </c>
      <c r="BW119" s="1068"/>
      <c r="BX119" s="1068"/>
      <c r="BY119" s="1068"/>
      <c r="BZ119" s="1068"/>
      <c r="CA119" s="1068">
        <v>18566082</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5517</v>
      </c>
      <c r="DH119" s="1054"/>
      <c r="DI119" s="1054"/>
      <c r="DJ119" s="1054"/>
      <c r="DK119" s="1055"/>
      <c r="DL119" s="1053">
        <v>12275</v>
      </c>
      <c r="DM119" s="1054"/>
      <c r="DN119" s="1054"/>
      <c r="DO119" s="1054"/>
      <c r="DP119" s="1055"/>
      <c r="DQ119" s="1053">
        <v>11211</v>
      </c>
      <c r="DR119" s="1054"/>
      <c r="DS119" s="1054"/>
      <c r="DT119" s="1054"/>
      <c r="DU119" s="1055"/>
      <c r="DV119" s="1056">
        <v>0.2</v>
      </c>
      <c r="DW119" s="1057"/>
      <c r="DX119" s="1057"/>
      <c r="DY119" s="1057"/>
      <c r="DZ119" s="1058"/>
    </row>
    <row r="120" spans="1:130" s="226" customFormat="1" ht="26.25" customHeight="1">
      <c r="A120" s="1129"/>
      <c r="B120" s="1016"/>
      <c r="C120" s="986" t="s">
        <v>423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379</v>
      </c>
      <c r="AB120" s="1029"/>
      <c r="AC120" s="1029"/>
      <c r="AD120" s="1029"/>
      <c r="AE120" s="1030"/>
      <c r="AF120" s="1031" t="s">
        <v>379</v>
      </c>
      <c r="AG120" s="1029"/>
      <c r="AH120" s="1029"/>
      <c r="AI120" s="1029"/>
      <c r="AJ120" s="1030"/>
      <c r="AK120" s="1031" t="s">
        <v>379</v>
      </c>
      <c r="AL120" s="1029"/>
      <c r="AM120" s="1029"/>
      <c r="AN120" s="1029"/>
      <c r="AO120" s="1030"/>
      <c r="AP120" s="1032" t="s">
        <v>379</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3556443</v>
      </c>
      <c r="BR120" s="997"/>
      <c r="BS120" s="997"/>
      <c r="BT120" s="997"/>
      <c r="BU120" s="997"/>
      <c r="BV120" s="997">
        <v>3754610</v>
      </c>
      <c r="BW120" s="997"/>
      <c r="BX120" s="997"/>
      <c r="BY120" s="997"/>
      <c r="BZ120" s="997"/>
      <c r="CA120" s="997">
        <v>4027071</v>
      </c>
      <c r="CB120" s="997"/>
      <c r="CC120" s="997"/>
      <c r="CD120" s="997"/>
      <c r="CE120" s="997"/>
      <c r="CF120" s="1011">
        <v>73.599999999999994</v>
      </c>
      <c r="CG120" s="1012"/>
      <c r="CH120" s="1012"/>
      <c r="CI120" s="1012"/>
      <c r="CJ120" s="1012"/>
      <c r="CK120" s="1077" t="s">
        <v>450</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6976200</v>
      </c>
      <c r="DH120" s="997"/>
      <c r="DI120" s="997"/>
      <c r="DJ120" s="997"/>
      <c r="DK120" s="997"/>
      <c r="DL120" s="997">
        <v>6697871</v>
      </c>
      <c r="DM120" s="997"/>
      <c r="DN120" s="997"/>
      <c r="DO120" s="997"/>
      <c r="DP120" s="997"/>
      <c r="DQ120" s="997">
        <v>6260579</v>
      </c>
      <c r="DR120" s="997"/>
      <c r="DS120" s="997"/>
      <c r="DT120" s="997"/>
      <c r="DU120" s="997"/>
      <c r="DV120" s="998">
        <v>114.4</v>
      </c>
      <c r="DW120" s="998"/>
      <c r="DX120" s="998"/>
      <c r="DY120" s="998"/>
      <c r="DZ120" s="999"/>
    </row>
    <row r="121" spans="1:130" s="226" customFormat="1" ht="26.25" customHeight="1">
      <c r="A121" s="1129"/>
      <c r="B121" s="1016"/>
      <c r="C121" s="1037" t="s">
        <v>451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379</v>
      </c>
      <c r="AB121" s="1029"/>
      <c r="AC121" s="1029"/>
      <c r="AD121" s="1029"/>
      <c r="AE121" s="1030"/>
      <c r="AF121" s="1031" t="s">
        <v>379</v>
      </c>
      <c r="AG121" s="1029"/>
      <c r="AH121" s="1029"/>
      <c r="AI121" s="1029"/>
      <c r="AJ121" s="1030"/>
      <c r="AK121" s="1031" t="s">
        <v>379</v>
      </c>
      <c r="AL121" s="1029"/>
      <c r="AM121" s="1029"/>
      <c r="AN121" s="1029"/>
      <c r="AO121" s="1030"/>
      <c r="AP121" s="1032" t="s">
        <v>379</v>
      </c>
      <c r="AQ121" s="1033"/>
      <c r="AR121" s="1033"/>
      <c r="AS121" s="1033"/>
      <c r="AT121" s="1034"/>
      <c r="AU121" s="1062"/>
      <c r="AV121" s="1063"/>
      <c r="AW121" s="1063"/>
      <c r="AX121" s="1063"/>
      <c r="AY121" s="1064"/>
      <c r="AZ121" s="1019" t="s">
        <v>452</v>
      </c>
      <c r="BA121" s="1020"/>
      <c r="BB121" s="1020"/>
      <c r="BC121" s="1020"/>
      <c r="BD121" s="1020"/>
      <c r="BE121" s="1020"/>
      <c r="BF121" s="1020"/>
      <c r="BG121" s="1020"/>
      <c r="BH121" s="1020"/>
      <c r="BI121" s="1020"/>
      <c r="BJ121" s="1020"/>
      <c r="BK121" s="1020"/>
      <c r="BL121" s="1020"/>
      <c r="BM121" s="1020"/>
      <c r="BN121" s="1020"/>
      <c r="BO121" s="1020"/>
      <c r="BP121" s="1021"/>
      <c r="BQ121" s="989">
        <v>344275</v>
      </c>
      <c r="BR121" s="990"/>
      <c r="BS121" s="990"/>
      <c r="BT121" s="990"/>
      <c r="BU121" s="990"/>
      <c r="BV121" s="990">
        <v>277449</v>
      </c>
      <c r="BW121" s="990"/>
      <c r="BX121" s="990"/>
      <c r="BY121" s="990"/>
      <c r="BZ121" s="990"/>
      <c r="CA121" s="990">
        <v>253798</v>
      </c>
      <c r="CB121" s="990"/>
      <c r="CC121" s="990"/>
      <c r="CD121" s="990"/>
      <c r="CE121" s="990"/>
      <c r="CF121" s="984">
        <v>4.5999999999999996</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559451</v>
      </c>
      <c r="DH121" s="990"/>
      <c r="DI121" s="990"/>
      <c r="DJ121" s="990"/>
      <c r="DK121" s="990"/>
      <c r="DL121" s="990">
        <v>532991</v>
      </c>
      <c r="DM121" s="990"/>
      <c r="DN121" s="990"/>
      <c r="DO121" s="990"/>
      <c r="DP121" s="990"/>
      <c r="DQ121" s="990">
        <v>500335</v>
      </c>
      <c r="DR121" s="990"/>
      <c r="DS121" s="990"/>
      <c r="DT121" s="990"/>
      <c r="DU121" s="990"/>
      <c r="DV121" s="991">
        <v>9.1</v>
      </c>
      <c r="DW121" s="991"/>
      <c r="DX121" s="991"/>
      <c r="DY121" s="991"/>
      <c r="DZ121" s="992"/>
    </row>
    <row r="122" spans="1:130" s="226" customFormat="1" ht="26.25" customHeight="1">
      <c r="A122" s="1129"/>
      <c r="B122" s="1016"/>
      <c r="C122" s="986" t="s">
        <v>433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379</v>
      </c>
      <c r="AB122" s="1029"/>
      <c r="AC122" s="1029"/>
      <c r="AD122" s="1029"/>
      <c r="AE122" s="1030"/>
      <c r="AF122" s="1031" t="s">
        <v>379</v>
      </c>
      <c r="AG122" s="1029"/>
      <c r="AH122" s="1029"/>
      <c r="AI122" s="1029"/>
      <c r="AJ122" s="1030"/>
      <c r="AK122" s="1031" t="s">
        <v>379</v>
      </c>
      <c r="AL122" s="1029"/>
      <c r="AM122" s="1029"/>
      <c r="AN122" s="1029"/>
      <c r="AO122" s="1030"/>
      <c r="AP122" s="1032" t="s">
        <v>379</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13401515</v>
      </c>
      <c r="BR122" s="1068"/>
      <c r="BS122" s="1068"/>
      <c r="BT122" s="1068"/>
      <c r="BU122" s="1068"/>
      <c r="BV122" s="1068">
        <v>13200578</v>
      </c>
      <c r="BW122" s="1068"/>
      <c r="BX122" s="1068"/>
      <c r="BY122" s="1068"/>
      <c r="BZ122" s="1068"/>
      <c r="CA122" s="1068">
        <v>13433356</v>
      </c>
      <c r="CB122" s="1068"/>
      <c r="CC122" s="1068"/>
      <c r="CD122" s="1068"/>
      <c r="CE122" s="1068"/>
      <c r="CF122" s="1088">
        <v>245.5</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v>68863</v>
      </c>
      <c r="DH122" s="990"/>
      <c r="DI122" s="990"/>
      <c r="DJ122" s="990"/>
      <c r="DK122" s="990"/>
      <c r="DL122" s="990">
        <v>54357</v>
      </c>
      <c r="DM122" s="990"/>
      <c r="DN122" s="990"/>
      <c r="DO122" s="990"/>
      <c r="DP122" s="990"/>
      <c r="DQ122" s="990">
        <v>31004</v>
      </c>
      <c r="DR122" s="990"/>
      <c r="DS122" s="990"/>
      <c r="DT122" s="990"/>
      <c r="DU122" s="990"/>
      <c r="DV122" s="991">
        <v>0.6</v>
      </c>
      <c r="DW122" s="991"/>
      <c r="DX122" s="991"/>
      <c r="DY122" s="991"/>
      <c r="DZ122" s="992"/>
    </row>
    <row r="123" spans="1:130" s="226" customFormat="1" ht="26.25" customHeight="1">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379</v>
      </c>
      <c r="AB123" s="1029"/>
      <c r="AC123" s="1029"/>
      <c r="AD123" s="1029"/>
      <c r="AE123" s="1030"/>
      <c r="AF123" s="1031" t="s">
        <v>379</v>
      </c>
      <c r="AG123" s="1029"/>
      <c r="AH123" s="1029"/>
      <c r="AI123" s="1029"/>
      <c r="AJ123" s="1030"/>
      <c r="AK123" s="1031" t="s">
        <v>379</v>
      </c>
      <c r="AL123" s="1029"/>
      <c r="AM123" s="1029"/>
      <c r="AN123" s="1029"/>
      <c r="AO123" s="1030"/>
      <c r="AP123" s="1032" t="s">
        <v>379</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454</v>
      </c>
      <c r="BP123" s="1076"/>
      <c r="BQ123" s="1135">
        <v>17302233</v>
      </c>
      <c r="BR123" s="1136"/>
      <c r="BS123" s="1136"/>
      <c r="BT123" s="1136"/>
      <c r="BU123" s="1136"/>
      <c r="BV123" s="1136">
        <v>17232637</v>
      </c>
      <c r="BW123" s="1136"/>
      <c r="BX123" s="1136"/>
      <c r="BY123" s="1136"/>
      <c r="BZ123" s="1136"/>
      <c r="CA123" s="1136">
        <v>17714225</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379</v>
      </c>
      <c r="DH123" s="1029"/>
      <c r="DI123" s="1029"/>
      <c r="DJ123" s="1029"/>
      <c r="DK123" s="1030"/>
      <c r="DL123" s="1031" t="s">
        <v>379</v>
      </c>
      <c r="DM123" s="1029"/>
      <c r="DN123" s="1029"/>
      <c r="DO123" s="1029"/>
      <c r="DP123" s="1030"/>
      <c r="DQ123" s="1031" t="s">
        <v>379</v>
      </c>
      <c r="DR123" s="1029"/>
      <c r="DS123" s="1029"/>
      <c r="DT123" s="1029"/>
      <c r="DU123" s="1030"/>
      <c r="DV123" s="1032" t="s">
        <v>379</v>
      </c>
      <c r="DW123" s="1033"/>
      <c r="DX123" s="1033"/>
      <c r="DY123" s="1033"/>
      <c r="DZ123" s="1034"/>
    </row>
    <row r="124" spans="1:130" s="226" customFormat="1" ht="26.25" customHeight="1" thickBot="1">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379</v>
      </c>
      <c r="AB124" s="1029"/>
      <c r="AC124" s="1029"/>
      <c r="AD124" s="1029"/>
      <c r="AE124" s="1030"/>
      <c r="AF124" s="1031" t="s">
        <v>379</v>
      </c>
      <c r="AG124" s="1029"/>
      <c r="AH124" s="1029"/>
      <c r="AI124" s="1029"/>
      <c r="AJ124" s="1030"/>
      <c r="AK124" s="1031" t="s">
        <v>379</v>
      </c>
      <c r="AL124" s="1029"/>
      <c r="AM124" s="1029"/>
      <c r="AN124" s="1029"/>
      <c r="AO124" s="1030"/>
      <c r="AP124" s="1032" t="s">
        <v>379</v>
      </c>
      <c r="AQ124" s="1033"/>
      <c r="AR124" s="1033"/>
      <c r="AS124" s="1033"/>
      <c r="AT124" s="1034"/>
      <c r="AU124" s="1131" t="s">
        <v>455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33</v>
      </c>
      <c r="BR124" s="1098"/>
      <c r="BS124" s="1098"/>
      <c r="BT124" s="1098"/>
      <c r="BU124" s="1098"/>
      <c r="BV124" s="1098">
        <v>23.6</v>
      </c>
      <c r="BW124" s="1098"/>
      <c r="BX124" s="1098"/>
      <c r="BY124" s="1098"/>
      <c r="BZ124" s="1098"/>
      <c r="CA124" s="1098">
        <v>15.5</v>
      </c>
      <c r="CB124" s="1098"/>
      <c r="CC124" s="1098"/>
      <c r="CD124" s="1098"/>
      <c r="CE124" s="1098"/>
      <c r="CF124" s="1099"/>
      <c r="CG124" s="1100"/>
      <c r="CH124" s="1100"/>
      <c r="CI124" s="1100"/>
      <c r="CJ124" s="1101"/>
      <c r="CK124" s="1083"/>
      <c r="CL124" s="1083"/>
      <c r="CM124" s="1083"/>
      <c r="CN124" s="1083"/>
      <c r="CO124" s="1084"/>
      <c r="CP124" s="1090" t="s">
        <v>456</v>
      </c>
      <c r="CQ124" s="1091"/>
      <c r="CR124" s="1091"/>
      <c r="CS124" s="1091"/>
      <c r="CT124" s="1091"/>
      <c r="CU124" s="1091"/>
      <c r="CV124" s="1091"/>
      <c r="CW124" s="1091"/>
      <c r="CX124" s="1091"/>
      <c r="CY124" s="1091"/>
      <c r="CZ124" s="1091"/>
      <c r="DA124" s="1091"/>
      <c r="DB124" s="1091"/>
      <c r="DC124" s="1091"/>
      <c r="DD124" s="1091"/>
      <c r="DE124" s="1091"/>
      <c r="DF124" s="1092"/>
      <c r="DG124" s="1075" t="s">
        <v>379</v>
      </c>
      <c r="DH124" s="1054"/>
      <c r="DI124" s="1054"/>
      <c r="DJ124" s="1054"/>
      <c r="DK124" s="1055"/>
      <c r="DL124" s="1053" t="s">
        <v>379</v>
      </c>
      <c r="DM124" s="1054"/>
      <c r="DN124" s="1054"/>
      <c r="DO124" s="1054"/>
      <c r="DP124" s="1055"/>
      <c r="DQ124" s="1053" t="s">
        <v>379</v>
      </c>
      <c r="DR124" s="1054"/>
      <c r="DS124" s="1054"/>
      <c r="DT124" s="1054"/>
      <c r="DU124" s="1055"/>
      <c r="DV124" s="1056" t="s">
        <v>379</v>
      </c>
      <c r="DW124" s="1057"/>
      <c r="DX124" s="1057"/>
      <c r="DY124" s="1057"/>
      <c r="DZ124" s="1058"/>
    </row>
    <row r="125" spans="1:130" s="226" customFormat="1" ht="26.25" customHeight="1">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379</v>
      </c>
      <c r="AB125" s="1029"/>
      <c r="AC125" s="1029"/>
      <c r="AD125" s="1029"/>
      <c r="AE125" s="1030"/>
      <c r="AF125" s="1031" t="s">
        <v>379</v>
      </c>
      <c r="AG125" s="1029"/>
      <c r="AH125" s="1029"/>
      <c r="AI125" s="1029"/>
      <c r="AJ125" s="1030"/>
      <c r="AK125" s="1031" t="s">
        <v>379</v>
      </c>
      <c r="AL125" s="1029"/>
      <c r="AM125" s="1029"/>
      <c r="AN125" s="1029"/>
      <c r="AO125" s="1030"/>
      <c r="AP125" s="1032" t="s">
        <v>379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457</v>
      </c>
      <c r="CL125" s="1078"/>
      <c r="CM125" s="1078"/>
      <c r="CN125" s="1078"/>
      <c r="CO125" s="1079"/>
      <c r="CP125" s="1010" t="s">
        <v>458</v>
      </c>
      <c r="CQ125" s="959"/>
      <c r="CR125" s="959"/>
      <c r="CS125" s="959"/>
      <c r="CT125" s="959"/>
      <c r="CU125" s="959"/>
      <c r="CV125" s="959"/>
      <c r="CW125" s="959"/>
      <c r="CX125" s="959"/>
      <c r="CY125" s="959"/>
      <c r="CZ125" s="959"/>
      <c r="DA125" s="959"/>
      <c r="DB125" s="959"/>
      <c r="DC125" s="959"/>
      <c r="DD125" s="959"/>
      <c r="DE125" s="959"/>
      <c r="DF125" s="960"/>
      <c r="DG125" s="996" t="s">
        <v>379</v>
      </c>
      <c r="DH125" s="997"/>
      <c r="DI125" s="997"/>
      <c r="DJ125" s="997"/>
      <c r="DK125" s="997"/>
      <c r="DL125" s="997" t="s">
        <v>379</v>
      </c>
      <c r="DM125" s="997"/>
      <c r="DN125" s="997"/>
      <c r="DO125" s="997"/>
      <c r="DP125" s="997"/>
      <c r="DQ125" s="997" t="s">
        <v>379</v>
      </c>
      <c r="DR125" s="997"/>
      <c r="DS125" s="997"/>
      <c r="DT125" s="997"/>
      <c r="DU125" s="997"/>
      <c r="DV125" s="998" t="s">
        <v>379</v>
      </c>
      <c r="DW125" s="998"/>
      <c r="DX125" s="998"/>
      <c r="DY125" s="998"/>
      <c r="DZ125" s="999"/>
    </row>
    <row r="126" spans="1:130" s="226" customFormat="1" ht="26.25" customHeight="1" thickBot="1">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1546</v>
      </c>
      <c r="AB126" s="1029"/>
      <c r="AC126" s="1029"/>
      <c r="AD126" s="1029"/>
      <c r="AE126" s="1030"/>
      <c r="AF126" s="1031">
        <v>1583</v>
      </c>
      <c r="AG126" s="1029"/>
      <c r="AH126" s="1029"/>
      <c r="AI126" s="1029"/>
      <c r="AJ126" s="1030"/>
      <c r="AK126" s="1031">
        <v>1084</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459</v>
      </c>
      <c r="CQ126" s="1020"/>
      <c r="CR126" s="1020"/>
      <c r="CS126" s="1020"/>
      <c r="CT126" s="1020"/>
      <c r="CU126" s="1020"/>
      <c r="CV126" s="1020"/>
      <c r="CW126" s="1020"/>
      <c r="CX126" s="1020"/>
      <c r="CY126" s="1020"/>
      <c r="CZ126" s="1020"/>
      <c r="DA126" s="1020"/>
      <c r="DB126" s="1020"/>
      <c r="DC126" s="1020"/>
      <c r="DD126" s="1020"/>
      <c r="DE126" s="1020"/>
      <c r="DF126" s="1021"/>
      <c r="DG126" s="989" t="s">
        <v>379</v>
      </c>
      <c r="DH126" s="990"/>
      <c r="DI126" s="990"/>
      <c r="DJ126" s="990"/>
      <c r="DK126" s="990"/>
      <c r="DL126" s="990" t="s">
        <v>379</v>
      </c>
      <c r="DM126" s="990"/>
      <c r="DN126" s="990"/>
      <c r="DO126" s="990"/>
      <c r="DP126" s="990"/>
      <c r="DQ126" s="990" t="s">
        <v>379</v>
      </c>
      <c r="DR126" s="990"/>
      <c r="DS126" s="990"/>
      <c r="DT126" s="990"/>
      <c r="DU126" s="990"/>
      <c r="DV126" s="991" t="s">
        <v>379</v>
      </c>
      <c r="DW126" s="991"/>
      <c r="DX126" s="991"/>
      <c r="DY126" s="991"/>
      <c r="DZ126" s="992"/>
    </row>
    <row r="127" spans="1:130" s="226" customFormat="1" ht="26.25" customHeight="1">
      <c r="A127" s="1130"/>
      <c r="B127" s="1018"/>
      <c r="C127" s="1072" t="s">
        <v>460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379</v>
      </c>
      <c r="AB127" s="1029"/>
      <c r="AC127" s="1029"/>
      <c r="AD127" s="1029"/>
      <c r="AE127" s="1030"/>
      <c r="AF127" s="1031" t="s">
        <v>379</v>
      </c>
      <c r="AG127" s="1029"/>
      <c r="AH127" s="1029"/>
      <c r="AI127" s="1029"/>
      <c r="AJ127" s="1030"/>
      <c r="AK127" s="1031" t="s">
        <v>379</v>
      </c>
      <c r="AL127" s="1029"/>
      <c r="AM127" s="1029"/>
      <c r="AN127" s="1029"/>
      <c r="AO127" s="1030"/>
      <c r="AP127" s="1032" t="s">
        <v>379</v>
      </c>
      <c r="AQ127" s="1033"/>
      <c r="AR127" s="1033"/>
      <c r="AS127" s="1033"/>
      <c r="AT127" s="1034"/>
      <c r="AU127" s="262"/>
      <c r="AV127" s="262"/>
      <c r="AW127" s="262"/>
      <c r="AX127" s="1102" t="s">
        <v>461</v>
      </c>
      <c r="AY127" s="1103"/>
      <c r="AZ127" s="1103"/>
      <c r="BA127" s="1103"/>
      <c r="BB127" s="1103"/>
      <c r="BC127" s="1103"/>
      <c r="BD127" s="1103"/>
      <c r="BE127" s="1104"/>
      <c r="BF127" s="1105" t="s">
        <v>462</v>
      </c>
      <c r="BG127" s="1103"/>
      <c r="BH127" s="1103"/>
      <c r="BI127" s="1103"/>
      <c r="BJ127" s="1103"/>
      <c r="BK127" s="1103"/>
      <c r="BL127" s="1104"/>
      <c r="BM127" s="1105" t="s">
        <v>463</v>
      </c>
      <c r="BN127" s="1103"/>
      <c r="BO127" s="1103"/>
      <c r="BP127" s="1103"/>
      <c r="BQ127" s="1103"/>
      <c r="BR127" s="1103"/>
      <c r="BS127" s="1104"/>
      <c r="BT127" s="1105" t="s">
        <v>464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465</v>
      </c>
      <c r="CQ127" s="1020"/>
      <c r="CR127" s="1020"/>
      <c r="CS127" s="1020"/>
      <c r="CT127" s="1020"/>
      <c r="CU127" s="1020"/>
      <c r="CV127" s="1020"/>
      <c r="CW127" s="1020"/>
      <c r="CX127" s="1020"/>
      <c r="CY127" s="1020"/>
      <c r="CZ127" s="1020"/>
      <c r="DA127" s="1020"/>
      <c r="DB127" s="1020"/>
      <c r="DC127" s="1020"/>
      <c r="DD127" s="1020"/>
      <c r="DE127" s="1020"/>
      <c r="DF127" s="1021"/>
      <c r="DG127" s="989" t="s">
        <v>379</v>
      </c>
      <c r="DH127" s="990"/>
      <c r="DI127" s="990"/>
      <c r="DJ127" s="990"/>
      <c r="DK127" s="990"/>
      <c r="DL127" s="990" t="s">
        <v>379</v>
      </c>
      <c r="DM127" s="990"/>
      <c r="DN127" s="990"/>
      <c r="DO127" s="990"/>
      <c r="DP127" s="990"/>
      <c r="DQ127" s="990" t="s">
        <v>379</v>
      </c>
      <c r="DR127" s="990"/>
      <c r="DS127" s="990"/>
      <c r="DT127" s="990"/>
      <c r="DU127" s="990"/>
      <c r="DV127" s="991" t="s">
        <v>379</v>
      </c>
      <c r="DW127" s="991"/>
      <c r="DX127" s="991"/>
      <c r="DY127" s="991"/>
      <c r="DZ127" s="992"/>
    </row>
    <row r="128" spans="1:130" s="226" customFormat="1" ht="26.25" customHeight="1" thickBot="1">
      <c r="A128" s="1113" t="s">
        <v>466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467</v>
      </c>
      <c r="X128" s="1115"/>
      <c r="Y128" s="1115"/>
      <c r="Z128" s="1116"/>
      <c r="AA128" s="1117">
        <v>38176</v>
      </c>
      <c r="AB128" s="1118"/>
      <c r="AC128" s="1118"/>
      <c r="AD128" s="1118"/>
      <c r="AE128" s="1119"/>
      <c r="AF128" s="1120">
        <v>42188</v>
      </c>
      <c r="AG128" s="1118"/>
      <c r="AH128" s="1118"/>
      <c r="AI128" s="1118"/>
      <c r="AJ128" s="1119"/>
      <c r="AK128" s="1120">
        <v>45445</v>
      </c>
      <c r="AL128" s="1118"/>
      <c r="AM128" s="1118"/>
      <c r="AN128" s="1118"/>
      <c r="AO128" s="1119"/>
      <c r="AP128" s="1121"/>
      <c r="AQ128" s="1122"/>
      <c r="AR128" s="1122"/>
      <c r="AS128" s="1122"/>
      <c r="AT128" s="1123"/>
      <c r="AU128" s="262"/>
      <c r="AV128" s="262"/>
      <c r="AW128" s="262"/>
      <c r="AX128" s="958" t="s">
        <v>468</v>
      </c>
      <c r="AY128" s="959"/>
      <c r="AZ128" s="959"/>
      <c r="BA128" s="959"/>
      <c r="BB128" s="959"/>
      <c r="BC128" s="959"/>
      <c r="BD128" s="959"/>
      <c r="BE128" s="960"/>
      <c r="BF128" s="1124" t="s">
        <v>379</v>
      </c>
      <c r="BG128" s="1125"/>
      <c r="BH128" s="1125"/>
      <c r="BI128" s="1125"/>
      <c r="BJ128" s="1125"/>
      <c r="BK128" s="1125"/>
      <c r="BL128" s="1126"/>
      <c r="BM128" s="1124">
        <v>14.21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469</v>
      </c>
      <c r="CQ128" s="1107"/>
      <c r="CR128" s="1107"/>
      <c r="CS128" s="1107"/>
      <c r="CT128" s="1107"/>
      <c r="CU128" s="1107"/>
      <c r="CV128" s="1107"/>
      <c r="CW128" s="1107"/>
      <c r="CX128" s="1107"/>
      <c r="CY128" s="1107"/>
      <c r="CZ128" s="1107"/>
      <c r="DA128" s="1107"/>
      <c r="DB128" s="1107"/>
      <c r="DC128" s="1107"/>
      <c r="DD128" s="1107"/>
      <c r="DE128" s="1107"/>
      <c r="DF128" s="1108"/>
      <c r="DG128" s="1109" t="s">
        <v>379</v>
      </c>
      <c r="DH128" s="1110"/>
      <c r="DI128" s="1110"/>
      <c r="DJ128" s="1110"/>
      <c r="DK128" s="1110"/>
      <c r="DL128" s="1110" t="s">
        <v>379</v>
      </c>
      <c r="DM128" s="1110"/>
      <c r="DN128" s="1110"/>
      <c r="DO128" s="1110"/>
      <c r="DP128" s="1110"/>
      <c r="DQ128" s="1110" t="s">
        <v>379</v>
      </c>
      <c r="DR128" s="1110"/>
      <c r="DS128" s="1110"/>
      <c r="DT128" s="1110"/>
      <c r="DU128" s="1110"/>
      <c r="DV128" s="1111" t="s">
        <v>379</v>
      </c>
      <c r="DW128" s="1111"/>
      <c r="DX128" s="1111"/>
      <c r="DY128" s="1111"/>
      <c r="DZ128" s="1112"/>
    </row>
    <row r="129" spans="1:131" s="226" customFormat="1" ht="26.25" customHeight="1">
      <c r="A129" s="1000" t="s">
        <v>98</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470</v>
      </c>
      <c r="X129" s="1144"/>
      <c r="Y129" s="1144"/>
      <c r="Z129" s="1145"/>
      <c r="AA129" s="1028">
        <v>6626201</v>
      </c>
      <c r="AB129" s="1029"/>
      <c r="AC129" s="1029"/>
      <c r="AD129" s="1029"/>
      <c r="AE129" s="1030"/>
      <c r="AF129" s="1031">
        <v>6667839</v>
      </c>
      <c r="AG129" s="1029"/>
      <c r="AH129" s="1029"/>
      <c r="AI129" s="1029"/>
      <c r="AJ129" s="1030"/>
      <c r="AK129" s="1031">
        <v>6541693</v>
      </c>
      <c r="AL129" s="1029"/>
      <c r="AM129" s="1029"/>
      <c r="AN129" s="1029"/>
      <c r="AO129" s="1030"/>
      <c r="AP129" s="1146"/>
      <c r="AQ129" s="1147"/>
      <c r="AR129" s="1147"/>
      <c r="AS129" s="1147"/>
      <c r="AT129" s="1148"/>
      <c r="AU129" s="264"/>
      <c r="AV129" s="264"/>
      <c r="AW129" s="264"/>
      <c r="AX129" s="1137" t="s">
        <v>471</v>
      </c>
      <c r="AY129" s="1020"/>
      <c r="AZ129" s="1020"/>
      <c r="BA129" s="1020"/>
      <c r="BB129" s="1020"/>
      <c r="BC129" s="1020"/>
      <c r="BD129" s="1020"/>
      <c r="BE129" s="1021"/>
      <c r="BF129" s="1138" t="s">
        <v>379</v>
      </c>
      <c r="BG129" s="1139"/>
      <c r="BH129" s="1139"/>
      <c r="BI129" s="1139"/>
      <c r="BJ129" s="1139"/>
      <c r="BK129" s="1139"/>
      <c r="BL129" s="1140"/>
      <c r="BM129" s="1138">
        <v>19.21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473</v>
      </c>
      <c r="X130" s="1144"/>
      <c r="Y130" s="1144"/>
      <c r="Z130" s="1145"/>
      <c r="AA130" s="1028">
        <v>1110011</v>
      </c>
      <c r="AB130" s="1029"/>
      <c r="AC130" s="1029"/>
      <c r="AD130" s="1029"/>
      <c r="AE130" s="1030"/>
      <c r="AF130" s="1031">
        <v>1127691</v>
      </c>
      <c r="AG130" s="1029"/>
      <c r="AH130" s="1029"/>
      <c r="AI130" s="1029"/>
      <c r="AJ130" s="1030"/>
      <c r="AK130" s="1031">
        <v>1069421</v>
      </c>
      <c r="AL130" s="1029"/>
      <c r="AM130" s="1029"/>
      <c r="AN130" s="1029"/>
      <c r="AO130" s="1030"/>
      <c r="AP130" s="1146"/>
      <c r="AQ130" s="1147"/>
      <c r="AR130" s="1147"/>
      <c r="AS130" s="1147"/>
      <c r="AT130" s="1148"/>
      <c r="AU130" s="264"/>
      <c r="AV130" s="264"/>
      <c r="AW130" s="264"/>
      <c r="AX130" s="1137" t="s">
        <v>474</v>
      </c>
      <c r="AY130" s="1020"/>
      <c r="AZ130" s="1020"/>
      <c r="BA130" s="1020"/>
      <c r="BB130" s="1020"/>
      <c r="BC130" s="1020"/>
      <c r="BD130" s="1020"/>
      <c r="BE130" s="1021"/>
      <c r="BF130" s="1174">
        <v>11.5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475</v>
      </c>
      <c r="X131" s="1182"/>
      <c r="Y131" s="1182"/>
      <c r="Z131" s="1183"/>
      <c r="AA131" s="1075">
        <v>5516190</v>
      </c>
      <c r="AB131" s="1054"/>
      <c r="AC131" s="1054"/>
      <c r="AD131" s="1054"/>
      <c r="AE131" s="1055"/>
      <c r="AF131" s="1053">
        <v>5540148</v>
      </c>
      <c r="AG131" s="1054"/>
      <c r="AH131" s="1054"/>
      <c r="AI131" s="1054"/>
      <c r="AJ131" s="1055"/>
      <c r="AK131" s="1053">
        <v>5472272</v>
      </c>
      <c r="AL131" s="1054"/>
      <c r="AM131" s="1054"/>
      <c r="AN131" s="1054"/>
      <c r="AO131" s="1055"/>
      <c r="AP131" s="1184"/>
      <c r="AQ131" s="1185"/>
      <c r="AR131" s="1185"/>
      <c r="AS131" s="1185"/>
      <c r="AT131" s="1186"/>
      <c r="AU131" s="264"/>
      <c r="AV131" s="264"/>
      <c r="AW131" s="264"/>
      <c r="AX131" s="1156" t="s">
        <v>476</v>
      </c>
      <c r="AY131" s="1107"/>
      <c r="AZ131" s="1107"/>
      <c r="BA131" s="1107"/>
      <c r="BB131" s="1107"/>
      <c r="BC131" s="1107"/>
      <c r="BD131" s="1107"/>
      <c r="BE131" s="1108"/>
      <c r="BF131" s="1157">
        <v>15.5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478</v>
      </c>
      <c r="W132" s="1167"/>
      <c r="X132" s="1167"/>
      <c r="Y132" s="1167"/>
      <c r="Z132" s="1168"/>
      <c r="AA132" s="1169">
        <v>12.1038978</v>
      </c>
      <c r="AB132" s="1170"/>
      <c r="AC132" s="1170"/>
      <c r="AD132" s="1170"/>
      <c r="AE132" s="1171"/>
      <c r="AF132" s="1172">
        <v>11.612974960000001</v>
      </c>
      <c r="AG132" s="1170"/>
      <c r="AH132" s="1170"/>
      <c r="AI132" s="1170"/>
      <c r="AJ132" s="1171"/>
      <c r="AK132" s="1172">
        <v>10.87250414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479</v>
      </c>
      <c r="W133" s="1150"/>
      <c r="X133" s="1150"/>
      <c r="Y133" s="1150"/>
      <c r="Z133" s="1151"/>
      <c r="AA133" s="1152">
        <v>13.3</v>
      </c>
      <c r="AB133" s="1153"/>
      <c r="AC133" s="1153"/>
      <c r="AD133" s="1153"/>
      <c r="AE133" s="1154"/>
      <c r="AF133" s="1152">
        <v>12.4</v>
      </c>
      <c r="AG133" s="1153"/>
      <c r="AH133" s="1153"/>
      <c r="AI133" s="1153"/>
      <c r="AJ133" s="1154"/>
      <c r="AK133" s="1152">
        <v>11.5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5NabF/2PmxXIHjvXExlgoLFgTFFxAwAxuv67Ug0Z6rOxqvVRpTK4hhrcw9MVxfNPk4zKLuFSx8cacfRZ4lqmg==" saltValue="JLnsAEj0LK5hMORYNTil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49" zoomScale="85" zoomScaleNormal="85" zoomScaleSheetLayoutView="85" workbookViewId="0">
      <selection activeCell="B1" sqref="B1:DI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fl5/e9tQmL7t8+65zcBbE3w8O8wfY55zG4d39h8o4Cl1GZJZnonUlTnOW8lpi8+d5VF5rpXbCtNxHULS1p63g==" saltValue="8KZ1fZcquXmrT9Ie+3sf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5" zoomScaleNormal="100" zoomScaleSheetLayoutView="55" workbookViewId="0">
      <selection activeCell="B1" sqref="B1:DI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gFYChEuEAn9QGFqdnsc6BpJHjdynqVi3w5Z+Q6FO554hW9LdIauQpDuR9D88BhbErMk79NusGTOdW5nnv2FAQ==" saltValue="DVXC1HnUNq2pxP1RewEH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workbookViewId="0">
      <selection activeCell="B1" sqref="B1:DI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488</v>
      </c>
      <c r="AL9" s="1193"/>
      <c r="AM9" s="1193"/>
      <c r="AN9" s="1194"/>
      <c r="AO9" s="292">
        <v>1203400</v>
      </c>
      <c r="AP9" s="292">
        <v>47565</v>
      </c>
      <c r="AQ9" s="293">
        <v>63745</v>
      </c>
      <c r="AR9" s="294">
        <v>-25.4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489</v>
      </c>
      <c r="AL10" s="1193"/>
      <c r="AM10" s="1193"/>
      <c r="AN10" s="1194"/>
      <c r="AO10" s="295">
        <v>100674</v>
      </c>
      <c r="AP10" s="295">
        <v>3979</v>
      </c>
      <c r="AQ10" s="296">
        <v>6933</v>
      </c>
      <c r="AR10" s="297">
        <v>-42.6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490</v>
      </c>
      <c r="AL11" s="1193"/>
      <c r="AM11" s="1193"/>
      <c r="AN11" s="1194"/>
      <c r="AO11" s="295">
        <v>314156</v>
      </c>
      <c r="AP11" s="295">
        <v>12417</v>
      </c>
      <c r="AQ11" s="296">
        <v>8657</v>
      </c>
      <c r="AR11" s="297">
        <v>43.4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491</v>
      </c>
      <c r="AL12" s="1193"/>
      <c r="AM12" s="1193"/>
      <c r="AN12" s="1194"/>
      <c r="AO12" s="295">
        <v>3893</v>
      </c>
      <c r="AP12" s="295">
        <v>154</v>
      </c>
      <c r="AQ12" s="296">
        <v>309</v>
      </c>
      <c r="AR12" s="297">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493</v>
      </c>
      <c r="AP13" s="295" t="s">
        <v>493</v>
      </c>
      <c r="AQ13" s="296" t="s">
        <v>493</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494</v>
      </c>
      <c r="AL14" s="1193"/>
      <c r="AM14" s="1193"/>
      <c r="AN14" s="1194"/>
      <c r="AO14" s="295">
        <v>124067</v>
      </c>
      <c r="AP14" s="295">
        <v>4904</v>
      </c>
      <c r="AQ14" s="296">
        <v>2823</v>
      </c>
      <c r="AR14" s="297">
        <v>73.7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495</v>
      </c>
      <c r="AL15" s="1193"/>
      <c r="AM15" s="1193"/>
      <c r="AN15" s="1194"/>
      <c r="AO15" s="295">
        <v>25098</v>
      </c>
      <c r="AP15" s="295">
        <v>992</v>
      </c>
      <c r="AQ15" s="296">
        <v>1311</v>
      </c>
      <c r="AR15" s="297">
        <v>-24.3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496</v>
      </c>
      <c r="AL16" s="1196"/>
      <c r="AM16" s="1196"/>
      <c r="AN16" s="1197"/>
      <c r="AO16" s="295">
        <v>-146121</v>
      </c>
      <c r="AP16" s="295">
        <v>-5776</v>
      </c>
      <c r="AQ16" s="296">
        <v>-5769</v>
      </c>
      <c r="AR16" s="297">
        <v>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1625167</v>
      </c>
      <c r="AP17" s="295">
        <v>64236</v>
      </c>
      <c r="AQ17" s="296">
        <v>78008</v>
      </c>
      <c r="AR17" s="297">
        <v>-17.7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501</v>
      </c>
      <c r="AL21" s="1188"/>
      <c r="AM21" s="1188"/>
      <c r="AN21" s="1189"/>
      <c r="AO21" s="307">
        <v>5.53</v>
      </c>
      <c r="AP21" s="308">
        <v>7.6</v>
      </c>
      <c r="AQ21" s="309">
        <v>-2.0699999999999998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502</v>
      </c>
      <c r="AL22" s="1188"/>
      <c r="AM22" s="1188"/>
      <c r="AN22" s="1189"/>
      <c r="AO22" s="312">
        <v>95.6</v>
      </c>
      <c r="AP22" s="313">
        <v>97</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507</v>
      </c>
      <c r="AL32" s="1204"/>
      <c r="AM32" s="1204"/>
      <c r="AN32" s="1205"/>
      <c r="AO32" s="322">
        <v>1062361</v>
      </c>
      <c r="AP32" s="322">
        <v>41991</v>
      </c>
      <c r="AQ32" s="323">
        <v>35085</v>
      </c>
      <c r="AR32" s="324">
        <v>19.7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508</v>
      </c>
      <c r="AL33" s="1204"/>
      <c r="AM33" s="1204"/>
      <c r="AN33" s="1205"/>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509</v>
      </c>
      <c r="AL34" s="1204"/>
      <c r="AM34" s="1204"/>
      <c r="AN34" s="1205"/>
      <c r="AO34" s="322" t="s">
        <v>493</v>
      </c>
      <c r="AP34" s="322" t="s">
        <v>493</v>
      </c>
      <c r="AQ34" s="323" t="s">
        <v>493</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510</v>
      </c>
      <c r="AL35" s="1204"/>
      <c r="AM35" s="1204"/>
      <c r="AN35" s="1205"/>
      <c r="AO35" s="322">
        <v>594746</v>
      </c>
      <c r="AP35" s="322">
        <v>23508</v>
      </c>
      <c r="AQ35" s="323">
        <v>14585</v>
      </c>
      <c r="AR35" s="324">
        <v>61.2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511</v>
      </c>
      <c r="AL36" s="1204"/>
      <c r="AM36" s="1204"/>
      <c r="AN36" s="1205"/>
      <c r="AO36" s="322">
        <v>51648</v>
      </c>
      <c r="AP36" s="322">
        <v>2041</v>
      </c>
      <c r="AQ36" s="323">
        <v>2514</v>
      </c>
      <c r="AR36" s="324">
        <v>-18.8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512</v>
      </c>
      <c r="AL37" s="1204"/>
      <c r="AM37" s="1204"/>
      <c r="AN37" s="1205"/>
      <c r="AO37" s="322">
        <v>1084</v>
      </c>
      <c r="AP37" s="322">
        <v>43</v>
      </c>
      <c r="AQ37" s="323">
        <v>688</v>
      </c>
      <c r="AR37" s="324">
        <v>-93.8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513</v>
      </c>
      <c r="AL38" s="1207"/>
      <c r="AM38" s="1207"/>
      <c r="AN38" s="1208"/>
      <c r="AO38" s="325" t="s">
        <v>493</v>
      </c>
      <c r="AP38" s="325" t="s">
        <v>493</v>
      </c>
      <c r="AQ38" s="326">
        <v>1</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514</v>
      </c>
      <c r="AL39" s="1207"/>
      <c r="AM39" s="1207"/>
      <c r="AN39" s="1208"/>
      <c r="AO39" s="322">
        <v>-45445</v>
      </c>
      <c r="AP39" s="322">
        <v>-1796</v>
      </c>
      <c r="AQ39" s="323">
        <v>-3106</v>
      </c>
      <c r="AR39" s="324">
        <v>-42.2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515</v>
      </c>
      <c r="AL40" s="1204"/>
      <c r="AM40" s="1204"/>
      <c r="AN40" s="1205"/>
      <c r="AO40" s="322">
        <v>-1069421</v>
      </c>
      <c r="AP40" s="322">
        <v>-42270</v>
      </c>
      <c r="AQ40" s="323">
        <v>-35380</v>
      </c>
      <c r="AR40" s="324">
        <v>19.5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594973</v>
      </c>
      <c r="AP41" s="322">
        <v>23517</v>
      </c>
      <c r="AQ41" s="323">
        <v>14388</v>
      </c>
      <c r="AR41" s="324">
        <v>63.4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483</v>
      </c>
      <c r="AN49" s="1200" t="s">
        <v>519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1370781</v>
      </c>
      <c r="AN51" s="344">
        <v>54381</v>
      </c>
      <c r="AO51" s="345">
        <v>-38.5</v>
      </c>
      <c r="AP51" s="346">
        <v>53270</v>
      </c>
      <c r="AQ51" s="347">
        <v>13.8</v>
      </c>
      <c r="AR51" s="348">
        <v>-52.3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1093865</v>
      </c>
      <c r="AN52" s="352">
        <v>43395</v>
      </c>
      <c r="AO52" s="353">
        <v>30</v>
      </c>
      <c r="AP52" s="354">
        <v>24316</v>
      </c>
      <c r="AQ52" s="355">
        <v>0.8</v>
      </c>
      <c r="AR52" s="356">
        <v>29.2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851420</v>
      </c>
      <c r="AN53" s="344">
        <v>33741</v>
      </c>
      <c r="AO53" s="345">
        <v>-38</v>
      </c>
      <c r="AP53" s="346">
        <v>53292</v>
      </c>
      <c r="AQ53" s="347">
        <v>0</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655348</v>
      </c>
      <c r="AN54" s="352">
        <v>25971</v>
      </c>
      <c r="AO54" s="353">
        <v>-40.200000000000003</v>
      </c>
      <c r="AP54" s="354">
        <v>28900</v>
      </c>
      <c r="AQ54" s="355">
        <v>18.899999999999999</v>
      </c>
      <c r="AR54" s="356">
        <v>-59.1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1386088</v>
      </c>
      <c r="AN55" s="344">
        <v>54886</v>
      </c>
      <c r="AO55" s="345">
        <v>62.7</v>
      </c>
      <c r="AP55" s="346">
        <v>56894</v>
      </c>
      <c r="AQ55" s="347">
        <v>6.8</v>
      </c>
      <c r="AR55" s="348">
        <v>55.9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614106</v>
      </c>
      <c r="AN56" s="352">
        <v>24317</v>
      </c>
      <c r="AO56" s="353">
        <v>-6.4</v>
      </c>
      <c r="AP56" s="354">
        <v>32548</v>
      </c>
      <c r="AQ56" s="355">
        <v>12.6</v>
      </c>
      <c r="AR56" s="356">
        <v>-19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1763638</v>
      </c>
      <c r="AN57" s="344">
        <v>69492</v>
      </c>
      <c r="AO57" s="345">
        <v>26.6</v>
      </c>
      <c r="AP57" s="346">
        <v>57122</v>
      </c>
      <c r="AQ57" s="347">
        <v>0.4</v>
      </c>
      <c r="AR57" s="348">
        <v>26.2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848022</v>
      </c>
      <c r="AN58" s="352">
        <v>33414</v>
      </c>
      <c r="AO58" s="353">
        <v>37.4</v>
      </c>
      <c r="AP58" s="354">
        <v>36191</v>
      </c>
      <c r="AQ58" s="355">
        <v>11.2</v>
      </c>
      <c r="AR58" s="356">
        <v>26.2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2610368</v>
      </c>
      <c r="AN59" s="344">
        <v>103177</v>
      </c>
      <c r="AO59" s="345">
        <v>48.5</v>
      </c>
      <c r="AP59" s="346">
        <v>53655</v>
      </c>
      <c r="AQ59" s="347">
        <v>-6.1</v>
      </c>
      <c r="AR59" s="348">
        <v>54.6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1857147</v>
      </c>
      <c r="AN60" s="352">
        <v>73405</v>
      </c>
      <c r="AO60" s="353">
        <v>119.7</v>
      </c>
      <c r="AP60" s="354">
        <v>32719</v>
      </c>
      <c r="AQ60" s="355">
        <v>-9.6</v>
      </c>
      <c r="AR60" s="356">
        <v>129.30000000000001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1596459</v>
      </c>
      <c r="AN61" s="359">
        <v>63135</v>
      </c>
      <c r="AO61" s="360">
        <v>12.3</v>
      </c>
      <c r="AP61" s="361">
        <v>54847</v>
      </c>
      <c r="AQ61" s="362">
        <v>3</v>
      </c>
      <c r="AR61" s="348">
        <v>9.3000000000000007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1013698</v>
      </c>
      <c r="AN62" s="352">
        <v>40100</v>
      </c>
      <c r="AO62" s="353">
        <v>28.1</v>
      </c>
      <c r="AP62" s="354">
        <v>30935</v>
      </c>
      <c r="AQ62" s="355">
        <v>6.8</v>
      </c>
      <c r="AR62" s="356">
        <v>21.3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8T/5XKBWjgz2ehMd3brzghN3eNC52Z8eZ30GJPt1nFFDET8Bc/7tBB0GBTyIzUf2ShP32XSAeVs/+QjAcszSw==" saltValue="D/KD+L0q50YMcxZZU5S0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7" zoomScale="85" zoomScaleNormal="85" zoomScaleSheetLayoutView="55" workbookViewId="0">
      <selection activeCell="B1" sqref="B1:DI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27q4T2ooD1uaLRRAGyeIUJ/9tjIhJO+TZ2sCB7yXU0dnpCLR8EjhLLZTs6uTqq8PdNMwkI2tzrGRjgU/1TuXA==" saltValue="6H33zsMfxEai3YZmR8+0u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1" zoomScaleNormal="100" zoomScaleSheetLayoutView="55" workbookViewId="0">
      <selection activeCell="B1" sqref="B1:DI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TeyWk/RQxPma37tdvkELV7+CqelkOXswuZgfwhdWYSNeik8p10UoGATnMAz2CDLKGuKv5Dxq7jiyWt98CBGjg==" saltValue="ELRuAqWhi8upWsLDmt4rM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85" zoomScaleNormal="85" zoomScaleSheetLayoutView="100" workbookViewId="0">
      <selection activeCell="B1" sqref="B1:DI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212" t="s">
        <v>3</v>
      </c>
      <c r="D47" s="1212"/>
      <c r="E47" s="1213"/>
      <c r="F47" s="11">
        <v>23.71</v>
      </c>
      <c r="G47" s="12">
        <v>22.73</v>
      </c>
      <c r="H47" s="12">
        <v>23.92</v>
      </c>
      <c r="I47" s="12">
        <v>25.3</v>
      </c>
      <c r="J47" s="13">
        <v>24.66</v>
      </c>
    </row>
    <row r="48" spans="2:10" ht="57.75" customHeight="1">
      <c r="B48" s="14"/>
      <c r="C48" s="1214" t="s">
        <v>4</v>
      </c>
      <c r="D48" s="1214"/>
      <c r="E48" s="1215"/>
      <c r="F48" s="15">
        <v>1.68</v>
      </c>
      <c r="G48" s="16">
        <v>2.63</v>
      </c>
      <c r="H48" s="16">
        <v>3.33</v>
      </c>
      <c r="I48" s="16">
        <v>2.25</v>
      </c>
      <c r="J48" s="17">
        <v>2.08</v>
      </c>
    </row>
    <row r="49" spans="2:10" ht="57.75" customHeight="1" thickBot="1">
      <c r="B49" s="18"/>
      <c r="C49" s="1216" t="s">
        <v>5</v>
      </c>
      <c r="D49" s="1216"/>
      <c r="E49" s="1217"/>
      <c r="F49" s="19" t="s">
        <v>540</v>
      </c>
      <c r="G49" s="20" t="s">
        <v>541</v>
      </c>
      <c r="H49" s="20">
        <v>1.52</v>
      </c>
      <c r="I49" s="20" t="s">
        <v>542</v>
      </c>
      <c r="J49" s="21" t="s">
        <v>543</v>
      </c>
    </row>
    <row r="50" spans="2:10" ht="13.5" customHeight="1"/>
    <row r="51" spans="2:10" ht="13.5" hidden="1" customHeight="1"/>
    <row r="52" spans="2:10" ht="13.5" hidden="1" customHeight="1"/>
    <row r="53" spans="2:10" ht="13.5" hidden="1" customHeight="1"/>
  </sheetData>
  <sheetProtection algorithmName="SHA-512" hashValue="BBW7yqfhwit5S7Ajyhvhm93R0Ms8F1b/ZcGlDx05Lq8RVDAS2ZB44PeJBum/H80B4gqHq3cKv5UmRV1S4XLGXA==" saltValue="+SGY9VemiBjj4OhoW3aa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2019-03-08T02:44:30Z</cp:lastPrinted>
  <dcterms:created xsi:type="dcterms:W3CDTF">2019-02-14T01:19:26Z</dcterms:created>
  <dcterms:modified xsi:type="dcterms:W3CDTF">2019-11-22T05:10:12Z</dcterms:modified>
</cp:coreProperties>
</file>