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5200" windowHeight="11760"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<sst xmlns="http://schemas.openxmlformats.org/spreadsheetml/2006/main" count="1112" uniqueCount="626">
  <si>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</si>
  <si>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</si>
  <si>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</si>
  <si>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</si>
  <si>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</si>
  <si>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</si>
  <si>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</si>
  <si>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</si>
  <si>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</si>
  <si>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</si>
  <si>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</si>
  <si>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</si>
  <si>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</si>
  <si>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</si>
  <si>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</si>
  <si>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</si>
  <si>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</si>
  <si>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</si>
  <si>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</si>
  <si>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</si>
  <si>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</si>
  <si>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</si>
  <si>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</si>
  <si>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</si>
  <si>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</si>
  <si>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</si>
  <si>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</si>
  <si>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</si>
  <si>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</si>
  <si>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</si>
  <si>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</si>
  <si>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</si>
  <si>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</si>
  <si>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</si>
  <si>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</si>
  <si>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</si>
  <si>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</si>
  <si>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</si>
  <si>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</si>
  <si>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</si>
  <si>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</si>
  <si>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</si>
  <si>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</si>
  <si>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</si>
  <si>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</si>
  <si>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</si>
  <si>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</si>
  <si>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</si>
  <si>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</si>
  <si>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</si>
  <si>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</si>
  <si>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</si>
  <si>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</si>
  <si>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</si>
  <si>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</si>
  <si>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</si>
  <si>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</si>
  <si>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</si>
  <si>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</si>
  <si>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</si>
  <si>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</si>
  <si>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</si>
  <si>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</si>
  <si>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</si>
  <si>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</si>
  <si>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</si>
  <si>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</si>
  <si>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</si>
  <si>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</si>
  <si>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</si>
  <si>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</si>
  <si>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</si>
  <si>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</si>
  <si>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</si>
  <si>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</si>
  <si>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</si>
  <si>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</si>
  <si>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</si>
  <si>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</si>
  <si>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</si>
  <si>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</si>
  <si>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</si>
  <si>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</si>
  <si>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</si>
  <si>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</si>
  <si>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</si>
  <si>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</si>
  <si>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</si>
  <si>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</si>
  <si>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</si>
  <si>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</si>
  <si>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</si>
  <si>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</si>
  <si>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</si>
  <si>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</si>
  <si>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</si>
  <si>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</si>
  <si>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</si>
  <si>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</si>
  <si>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</si>
  <si>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</si>
  <si>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</si>
  <si>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</si>
  <si>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</si>
  <si>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</si>
  <si>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</si>
  <si>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</si>
  <si>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</si>
  <si>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</si>
  <si>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</si>
  <si>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</si>
  <si>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</si>
  <si>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</si>
  <si>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</si>
  <si>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</si>
  <si>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</si>
  <si>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</si>
  <si>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</si>
  <si>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</si>
  <si>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</si>
  <si>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</si>
  <si>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</si>
  <si>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</si>
  <si>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</si>
  <si>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</si>
  <si>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</si>
  <si>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</si>
  <si>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</si>
  <si>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</si>
  <si>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</si>
  <si>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</si>
  <si>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</si>
  <si>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</si>
  <si>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</si>
  <si>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</si>
  <si>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</si>
  <si>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</si>
  <si>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</si>
  <si>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</si>
  <si>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</si>
  <si>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</si>
  <si>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</si>
  <si>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</si>
  <si>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</si>
  <si>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</si>
  <si>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</si>
  <si>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</si>
  <si>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</si>
  <si>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</si>
  <si>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</si>
  <si>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</si>
  <si>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</si>
  <si>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</si>
  <si>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</si>
  <si>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</si>
  <si>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</si>
  <si>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</si>
  <si>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</si>
  <si>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</si>
  <si>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</si>
  <si>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</si>
  <si>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</si>
  <si>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</si>
  <si>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</si>
  <si>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</si>
  <si>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</si>
  <si>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</si>
  <si>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</si>
  <si>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</si>
  <si>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</si>
  <si>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</si>
  <si>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</si>
  <si>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</si>
  <si>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</si>
  <si>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</si>
  <si>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</si>
  <si>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</si>
  <si>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</si>
  <si>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</si>
  <si>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</si>
  <si>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</si>
  <si>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</si>
  <si>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</si>
  <si>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</si>
  <si>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</si>
  <si>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</si>
  <si>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</si>
  <si>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</si>
  <si>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</si>
  <si>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</si>
  <si>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</si>
  <si>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</si>
  <si>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</si>
  <si>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</si>
  <si>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</si>
  <si>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</si>
  <si>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</si>
  <si>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</si>
  <si>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</si>
  <si>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</si>
  <si>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</si>
  <si>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</si>
  <si>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</si>
  <si>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</si>
  <si>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</si>
  <si>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</si>
  <si>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</si>
  <si>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</si>
  <si>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</si>
  <si>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</si>
  <si>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</si>
  <si>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</si>
  <si>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</si>
  <si>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</si>
  <si>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</si>
  <si>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</si>
  <si>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</si>
  <si>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</si>
  <si>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青森県おいらせ町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</si>
  <si>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</si>
  <si>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</si>
  <si>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</si>
  <si>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</si>
  <si>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</si>
  <si>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</si>
  <si>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</si>
  <si>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</si>
  <si>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</si>
  <si>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</si>
  <si>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</si>
  <si>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</si>
  <si>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</si>
  <si>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</si>
  <si>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</si>
  <si>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</si>
  <si>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</si>
  <si>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</si>
  <si>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</si>
  <si>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</si>
  <si>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</si>
  <si>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</si>
  <si>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</si>
  <si>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</si>
  <si>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</si>
  <si>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</si>
  <si>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</si>
  <si>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</si>
  <si>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</si>
  <si>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</si>
  <si>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</si>
  <si>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</si>
  <si>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</si>
  <si>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</si>
  <si>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</si>
  <si>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</si>
  <si>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</si>
  <si>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</si>
  <si>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</si>
  <si>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</si>
  <si>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</si>
  <si>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</si>
  <si>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</si>
  <si>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</si>
  <si>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</si>
  <si>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</si>
  <si>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</si>
  <si>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</si>
  <si>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</si>
  <si>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</si>
  <si>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</si>
  <si>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</si>
  <si>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</si>
  <si>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</si>
  <si>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</si>
  <si>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</si>
  <si>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</si>
  <si>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</si>
  <si>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</si>
  <si>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</si>
  <si>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</si>
  <si>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</si>
  <si>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</si>
  <si>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</si>
  <si>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</si>
  <si>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</si>
  <si>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</si>
  <si>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</si>
  <si>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</si>
  <si>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</si>
  <si>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</si>
  <si>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</si>
  <si>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</si>
  <si>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</si>
  <si>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</si>
  <si>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</si>
  <si>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</si>
  <si>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</si>
  <si>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</si>
  <si>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</si>
  <si>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</si>
  <si>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</si>
  <si>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</si>
  <si>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</si>
  <si>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</si>
  <si>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</si>
  <si>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</si>
  <si>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</si>
  <si>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</si>
  <si>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</si>
  <si>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</si>
  <si>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</si>
  <si>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</si>
  <si>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</si>
  <si>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</si>
  <si>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</si>
  <si>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</si>
  <si>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</si>
  <si>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</si>
  <si>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</si>
  <si>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</si>
  <si>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</si>
  <si>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</si>
  <si>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</si>
  <si>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</si>
  <si>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</si>
  <si>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</si>
  <si>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</si>
  <si>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</si>
  <si>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</si>
  <si>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</si>
  <si>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</si>
  <si>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</si>
  <si>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</si>
  <si>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</si>
  <si>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</si>
  <si>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</si>
  <si>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</si>
  <si>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</si>
  <si>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</si>
  <si>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</si>
  <si>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</si>
  <si>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</si>
  <si>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</si>
  <si>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</si>
  <si>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</si>
  <si>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</si>
  <si>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</si>
  <si>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</si>
  <si>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</si>
  <si>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</si>
  <si>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</si>
  <si>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</si>
  <si>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</si>
  <si>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</si>
  <si>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</si>
  <si>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</si>
  <si>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</si>
  <si>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</si>
  <si>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</si>
  <si>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</si>
  <si>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</si>
  <si>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</si>
  <si>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</si>
  <si>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</si>
  <si>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</si>
  <si>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</si>
  <si>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</si>
  <si>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</si>
  <si>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</si>
  <si>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</si>
  <si>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</si>
  <si>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</si>
  <si>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青森県おいらせ町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</si>
  <si>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</si>
  <si>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</si>
  <si>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</si>
  <si>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</si>
  <si>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</si>
  <si>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</si>
  <si>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</si>
  <si>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</si>
  <si>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</si>
  <si>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</si>
  <si>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</si>
  <si>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</si>
  <si>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</si>
  <si>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</si>
  <si>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</si>
  <si>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</si>
  <si>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</si>
  <si>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</si>
  <si>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</si>
  <si>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</si>
  <si>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</si>
  <si>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</si>
  <si>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</si>
  <si>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</si>
  <si>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</si>
  <si>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</si>
  <si>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</si>
  <si>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</si>
  <si>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</si>
  <si>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</si>
  <si>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</si>
  <si>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</si>
  <si>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</si>
  <si>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</si>
  <si>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</si>
  <si>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</si>
  <si>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</si>
  <si>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</si>
  <si>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</si>
  <si>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</si>
  <si>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</si>
  <si>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</si>
  <si>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</si>
  <si>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</si>
  <si>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</si>
  <si>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</si>
  <si>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</si>
  <si>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</si>
  <si>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</si>
  <si>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</si>
  <si>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</si>
  <si>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</si>
  <si>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</si>
  <si>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</si>
  <si>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</si>
  <si>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</si>
  <si>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</si>
  <si>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</si>
  <si>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</si>
  <si>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</si>
  <si>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</si>
  <si>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</si>
  <si>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</si>
  <si>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</si>
  <si>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</si>
  <si>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</si>
  <si>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</si>
  <si>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</si>
  <si>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</si>
  <si>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</si>
  <si>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</si>
  <si>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</si>
  <si>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</si>
  <si>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</si>
  <si>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</si>
  <si>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</si>
  <si>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</si>
  <si>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</si>
  <si>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</si>
  <si>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</si>
  <si>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</si>
  <si>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</si>
  <si>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</si>
  <si>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</si>
  <si>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</si>
  <si>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</si>
  <si>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</si>
  <si>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</si>
  <si>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</si>
  <si>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</si>
  <si>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</si>
  <si>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</si>
  <si>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</si>
  <si>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</si>
  <si>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</si>
  <si>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</si>
  <si>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</si>
  <si>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</si>
  <si>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</si>
  <si>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</si>
  <si>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</si>
  <si>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</si>
  <si>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</si>
  <si>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</si>
  <si>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</si>
  <si>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</si>
  <si>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</si>
  <si>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</si>
  <si>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</si>
  <si>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</si>
  <si>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</si>
  <si>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</si>
  <si>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</si>
  <si>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</si>
  <si>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</si>
  <si>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</si>
  <si>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</si>
  <si>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</si>
  <si>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</si>
  <si>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</si>
  <si>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</si>
  <si>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</si>
  <si>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</si>
  <si>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</si>
  <si>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</si>
  <si>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</si>
  <si>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</si>
  <si>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</si>
  <si>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</si>
  <si>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</si>
  <si>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</si>
  <si>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</si>
  <si>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</si>
  <si>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</si>
  <si>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</si>
  <si>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</si>
  <si>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</si>
  <si>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</si>
  <si>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</si>
  <si>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</si>
  <si>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</si>
  <si>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</si>
  <si>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</si>
  <si>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</si>
  <si>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</si>
  <si>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</si>
  <si>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</si>
  <si>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</si>
  <si>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</si>
  <si>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</si>
  <si>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</si>
  <si>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</si>
  <si>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</si>
  <si>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</si>
  <si>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</si>
  <si>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</si>
  <si>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</si>
  <si>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</si>
  <si>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</si>
  <si>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</si>
  <si>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</si>
  <si>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</si>
  <si>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</si>
  <si>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</si>
  <si>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</si>
  <si>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</si>
  <si>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</si>
  <si>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</si>
  <si>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</si>
  <si>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</si>
  <si>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</si>
  <si>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</si>
  <si>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</si>
  <si>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</si>
  <si>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</si>
  <si>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</si>
  <si>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</si>
  <si>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</si>
  <si>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</si>
  <si>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</si>
  <si>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</si>
  <si>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</si>
  <si>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</si>
  <si>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</si>
  <si>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</si>
  <si>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</si>
  <si>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</si>
  <si>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</si>
  <si>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</si>
  <si>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</si>
  <si>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</si>
  <si>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</si>
  <si>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</si>
  <si>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</si>
  <si>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</si>
  <si>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</si>
  <si>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</si>
  <si>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1.29</t>
  </si>
  <si>
    <t>▲ 2.57</t>
  </si>
  <si>
    <t>▲ 2.25</t>
  </si>
  <si>
    <t>▲ 2.56</t>
  </si>
  <si>
    <t>▲ 0.46</t>
  </si>
  <si>
    <t>病院事業会計</t>
  </si>
  <si>
    <t>一般会計</t>
  </si>
  <si>
    <t>介護保険特別会計</t>
  </si>
  <si>
    <t>国民健康保険特別会計</t>
  </si>
  <si>
    <t>公共下水道事業特別会計</t>
  </si>
  <si>
    <t>後期高齢者医療特別会計</t>
  </si>
  <si>
    <t>農業集落排水事業特別会計</t>
  </si>
  <si>
    <t>奨学資金貸付事業特別会計</t>
  </si>
  <si>
    <t>その他会計（赤字）</t>
  </si>
  <si>
    <t>その他会計（黒字）</t>
  </si>
  <si>
    <t>H27末</t>
    <phoneticPr fontId="5"/>
  </si>
  <si>
    <t>H28末</t>
    <phoneticPr fontId="5"/>
  </si>
  <si>
    <t>H29末</t>
    <phoneticPr fontId="5"/>
  </si>
  <si>
    <t>H30末</t>
    <phoneticPr fontId="5"/>
  </si>
  <si>
    <t>R01末</t>
    <phoneticPr fontId="5"/>
  </si>
  <si>
    <t>-</t>
    <phoneticPr fontId="2"/>
  </si>
  <si>
    <t>おいらせ町土地開発公社</t>
    <rPh sb="4" eb="5">
      <t>マチ</t>
    </rPh>
    <rPh sb="5" eb="7">
      <t>トチ</t>
    </rPh>
    <rPh sb="7" eb="9">
      <t>カイハツ</t>
    </rPh>
    <rPh sb="9" eb="11">
      <t>コウシャ</t>
    </rPh>
    <phoneticPr fontId="2"/>
  </si>
  <si>
    <t>-</t>
    <phoneticPr fontId="2"/>
  </si>
  <si>
    <t>-</t>
    <phoneticPr fontId="2"/>
  </si>
  <si>
    <t>-</t>
    <phoneticPr fontId="2"/>
  </si>
  <si>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</si>
  <si>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</si>
  <si>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上北地方教育・福祉事務組合</t>
    <rPh sb="0" eb="2">
      <t>カミキタ</t>
    </rPh>
    <rPh sb="2" eb="4">
      <t>チホウ</t>
    </rPh>
    <rPh sb="4" eb="6">
      <t>キョウイク</t>
    </rPh>
    <rPh sb="7" eb="13">
      <t>フクシジムクミアイ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</si>
  <si>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</si>
  <si>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</si>
  <si>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十和田地域広域事務組合</t>
    <rPh sb="0" eb="3">
      <t>トワダ</t>
    </rPh>
    <rPh sb="3" eb="5">
      <t>チイキ</t>
    </rPh>
    <rPh sb="5" eb="7">
      <t>コウイキ</t>
    </rPh>
    <rPh sb="7" eb="9">
      <t>ジム</t>
    </rPh>
    <rPh sb="9" eb="11">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</si>
  <si>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</si>
  <si>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</si>
  <si>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</si>
  <si>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</si>
  <si>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八戸圏域水道企業団</t>
    <rPh sb="0" eb="2">
      <t>ハチノヘ</t>
    </rPh>
    <rPh sb="2" eb="4">
      <t>ケンイキ</t>
    </rPh>
    <rPh sb="4" eb="6">
      <t>スイドウ</t>
    </rPh>
    <rPh sb="6" eb="8">
      <t>キギョウ</t>
    </rPh>
    <rPh sb="8" eb="9">
      <t>ダン</t>
    </rPh>
    <phoneticPr fontId="2"/>
  </si>
  <si>
    <t>法適用企業</t>
    <rPh sb="0" eb="1">
      <t>ホウ</t>
    </rPh>
    <rPh sb="1" eb="3">
      <t>テキヨウ</t>
    </rPh>
    <rPh sb="3" eb="5">
      <t>キギョウ</t>
    </rPh>
    <phoneticPr fontId="2"/>
  </si>
  <si>
    <t>-</t>
    <phoneticPr fontId="2"/>
  </si>
  <si>
    <t>-</t>
    <phoneticPr fontId="2"/>
  </si>
  <si>
    <t>地域福祉基金</t>
    <rPh sb="0" eb="2">
      <t>チイキ</t>
    </rPh>
    <rPh sb="2" eb="4">
      <t>フクシ</t>
    </rPh>
    <rPh sb="4" eb="6">
      <t>キキン</t>
    </rPh>
    <phoneticPr fontId="5"/>
  </si>
  <si>
    <t>公共施設整備基金</t>
    <rPh sb="0" eb="2">
      <t>コウキョウ</t>
    </rPh>
    <rPh sb="2" eb="4">
      <t>シセツ</t>
    </rPh>
    <rPh sb="4" eb="6">
      <t>セイビ</t>
    </rPh>
    <rPh sb="6" eb="8">
      <t>キキン</t>
    </rPh>
    <phoneticPr fontId="5"/>
  </si>
  <si>
    <t>まちづくり活動支援事業基金</t>
    <rPh sb="5" eb="7">
      <t>カツドウ</t>
    </rPh>
    <rPh sb="7" eb="9">
      <t>シエン</t>
    </rPh>
    <rPh sb="9" eb="11">
      <t>ジギョウ</t>
    </rPh>
    <rPh sb="11" eb="13">
      <t>キキン</t>
    </rPh>
    <phoneticPr fontId="5"/>
  </si>
  <si>
    <t>ふるさと応援寄附基金</t>
    <rPh sb="4" eb="6">
      <t>オウエン</t>
    </rPh>
    <rPh sb="6" eb="8">
      <t>キフ</t>
    </rPh>
    <rPh sb="8" eb="10">
      <t>キキン</t>
    </rPh>
    <phoneticPr fontId="5"/>
  </si>
  <si>
    <t>地域振興基金</t>
    <rPh sb="0" eb="2">
      <t>チイキ</t>
    </rPh>
    <rPh sb="2" eb="4">
      <t>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</si>
  <si>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</si>
  <si>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</si>
  <si>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</si>
  <si>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</si>
  <si>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</si>
  <si>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実質公債費比率については、類似団体内平均値を上回っているが、将来負担比率については類似団体平均値を下回っている。
実質公債費比率低下のため、引き続き地方債の新規発行抑制及び有利な地方債の活用を進めていく必要がある。</t>
    <rPh sb="0" eb="2">
      <t>ジッシツ</t>
    </rPh>
    <rPh sb="2" eb="5">
      <t>コウサイヒ</t>
    </rPh>
    <rPh sb="5" eb="7">
      <t>ヒリツ</t>
    </rPh>
    <rPh sb="13" eb="15">
      <t>ルイジ</t>
    </rPh>
    <rPh sb="15" eb="17">
      <t>ダンタイ</t>
    </rPh>
    <rPh sb="17" eb="18">
      <t>ナイ</t>
    </rPh>
    <rPh sb="18" eb="21">
      <t>ヘイキンチ</t>
    </rPh>
    <rPh sb="22" eb="24">
      <t>ウワマワ</t>
    </rPh>
    <rPh sb="30" eb="32">
      <t>ショウライ</t>
    </rPh>
    <rPh sb="32" eb="34">
      <t>フタン</t>
    </rPh>
    <rPh sb="34" eb="36">
      <t>ヒリツ</t>
    </rPh>
    <rPh sb="41" eb="43">
      <t>ルイジ</t>
    </rPh>
    <rPh sb="43" eb="45">
      <t>ダンタイ</t>
    </rPh>
    <rPh sb="45" eb="48">
      <t>ヘイキンチ</t>
    </rPh>
    <rPh sb="49" eb="51">
      <t>シタマワ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</si>
  <si>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</si>
  <si>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</si>
  <si>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</si>
  <si>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将来負担比率については、類似団体と比べ低い水準となっている。地方債の新規発行を抑制してきたことが要因と考えられる。
また、有形固定資産減価償却率については、類似団体よりも低い水準だが緩やかに上昇傾向にある。既存施設については、耐用年数を考慮しながら、コスト・利用状況・役割等の視点から施設の適正化に取り組むとともに、今後の財政見通しを踏まえた公共施設全体のトータルコスト縮減に向けた取り組みが必要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</si>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</sst>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7E0E-4837-9DE9-8781739CFA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69492</c:v>
                </c:pt>
                <c:pt idx="1">
                  <c:v>103177</c:v>
                </c:pt>
                <c:pt idx="2">
                  <c:v>51684</c:v>
                </c:pt>
                <c:pt idx="3">
                  <c:v>19775</c:v>
                </c:pt>
                <c:pt idx="4">
                  <c:v>25994</c:v>
                </c:pt>
              </c:numCache>
            </c:numRef>
          </c:val>
          <c:smooth val="0"/>
          <c:extLst>
            <c:ext xmlns:c16="http://schemas.microsoft.com/office/drawing/2014/chart" uri="{C3380CC4-5D6E-409C-BE32-E72D297353CC}">
              <c16:uniqueId val="{00000001-7E0E-4837-9DE9-8781739CFA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2.25</c:v>
                </c:pt>
                <c:pt idx="1">
                  <c:v>2.08</c:v>
                </c:pt>
                <c:pt idx="2">
                  <c:v>2.82</c:v>
                </c:pt>
                <c:pt idx="3">
                  <c:v>3.16</c:v>
                </c:pt>
                <c:pt idx="4">
                  <c:v>4.3</c:v>
                </c:pt>
              </c:numCache>
            </c:numRef>
          </c:val>
          <c:extLst>
            <c:ext xmlns:c16="http://schemas.microsoft.com/office/drawing/2014/chart" uri="{C3380CC4-5D6E-409C-BE32-E72D297353CC}">
              <c16:uniqueId val="{00000000-F8A8-47D9-B83C-D8172265A3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25.3</c:v>
                </c:pt>
                <c:pt idx="1">
                  <c:v>24.66</c:v>
                </c:pt>
                <c:pt idx="2">
                  <c:v>22.78</c:v>
                </c:pt>
                <c:pt idx="3">
                  <c:v>21.71</c:v>
                </c:pt>
                <c:pt idx="4">
                  <c:v>21.07</c:v>
                </c:pt>
              </c:numCache>
            </c:numRef>
          </c:val>
          <c:extLst>
            <c:ext xmlns:c16="http://schemas.microsoft.com/office/drawing/2014/chart" uri="{C3380CC4-5D6E-409C-BE32-E72D297353CC}">
              <c16:uniqueId val="{00000001-F8A8-47D9-B83C-D8172265A3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-1.29</c:v>
                </c:pt>
                <c:pt idx="1">
                  <c:v>-2.57</c:v>
                </c:pt>
                <c:pt idx="2">
                  <c:v>-2.25</c:v>
                </c:pt>
                <c:pt idx="3">
                  <c:v>-2.56</c:v>
                </c:pt>
                <c:pt idx="4">
                  <c:v>-0.46</c:v>
                </c:pt>
              </c:numCache>
            </c:numRef>
          </c:val>
          <c:smooth val="0"/>
          <c:extLst>
            <c:ext xmlns:c16="http://schemas.microsoft.com/office/drawing/2014/chart" uri="{C3380CC4-5D6E-409C-BE32-E72D297353CC}">
              <c16:uniqueId val="{00000002-F8A8-47D9-B83C-D8172265A3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EF-4B55-9004-64F48658D0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EF-4B55-9004-64F48658D0B8}"/>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EF-4B55-9004-64F48658D0B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B8EF-4B55-9004-64F48658D0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7.0000000000000007E-2</c:v>
                </c:pt>
                <c:pt idx="8">
                  <c:v>#N/A</c:v>
                </c:pt>
                <c:pt idx="9">
                  <c:v>7.0000000000000007E-2</c:v>
                </c:pt>
              </c:numCache>
            </c:numRef>
          </c:val>
          <c:extLst>
            <c:ext xmlns:c16="http://schemas.microsoft.com/office/drawing/2014/chart" uri="{C3380CC4-5D6E-409C-BE32-E72D297353CC}">
              <c16:uniqueId val="{00000004-B8EF-4B55-9004-64F48658D0B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0.14000000000000001</c:v>
                </c:pt>
                <c:pt idx="4">
                  <c:v>#N/A</c:v>
                </c:pt>
                <c:pt idx="5">
                  <c:v>0.12</c:v>
                </c:pt>
                <c:pt idx="6">
                  <c:v>#N/A</c:v>
                </c:pt>
                <c:pt idx="7">
                  <c:v>0.14000000000000001</c:v>
                </c:pt>
                <c:pt idx="8">
                  <c:v>#N/A</c:v>
                </c:pt>
                <c:pt idx="9">
                  <c:v>0.19</c:v>
                </c:pt>
              </c:numCache>
            </c:numRef>
          </c:val>
          <c:extLst>
            <c:ext xmlns:c16="http://schemas.microsoft.com/office/drawing/2014/chart" uri="{C3380CC4-5D6E-409C-BE32-E72D297353CC}">
              <c16:uniqueId val="{00000005-B8EF-4B55-9004-64F48658D0B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1.03</c:v>
                </c:pt>
                <c:pt idx="2">
                  <c:v>#N/A</c:v>
                </c:pt>
                <c:pt idx="3">
                  <c:v>1.31</c:v>
                </c:pt>
                <c:pt idx="4">
                  <c:v>#N/A</c:v>
                </c:pt>
                <c:pt idx="5">
                  <c:v>0.28000000000000003</c:v>
                </c:pt>
                <c:pt idx="6">
                  <c:v>#N/A</c:v>
                </c:pt>
                <c:pt idx="7">
                  <c:v>0.42</c:v>
                </c:pt>
                <c:pt idx="8">
                  <c:v>#N/A</c:v>
                </c:pt>
                <c:pt idx="9">
                  <c:v>0.52</c:v>
                </c:pt>
              </c:numCache>
            </c:numRef>
          </c:val>
          <c:extLst>
            <c:ext xmlns:c16="http://schemas.microsoft.com/office/drawing/2014/chart" uri="{C3380CC4-5D6E-409C-BE32-E72D297353CC}">
              <c16:uniqueId val="{00000006-B8EF-4B55-9004-64F48658D0B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0.94</c:v>
                </c:pt>
                <c:pt idx="2">
                  <c:v>#N/A</c:v>
                </c:pt>
                <c:pt idx="3">
                  <c:v>1.19</c:v>
                </c:pt>
                <c:pt idx="4">
                  <c:v>#N/A</c:v>
                </c:pt>
                <c:pt idx="5">
                  <c:v>1.1399999999999999</c:v>
                </c:pt>
                <c:pt idx="6">
                  <c:v>#N/A</c:v>
                </c:pt>
                <c:pt idx="7">
                  <c:v>0.78</c:v>
                </c:pt>
                <c:pt idx="8">
                  <c:v>#N/A</c:v>
                </c:pt>
                <c:pt idx="9">
                  <c:v>1.4</c:v>
                </c:pt>
              </c:numCache>
            </c:numRef>
          </c:val>
          <c:extLst>
            <c:ext xmlns:c16="http://schemas.microsoft.com/office/drawing/2014/chart" uri="{C3380CC4-5D6E-409C-BE32-E72D297353CC}">
              <c16:uniqueId val="{00000007-B8EF-4B55-9004-64F48658D0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2.25</c:v>
                </c:pt>
                <c:pt idx="2">
                  <c:v>#N/A</c:v>
                </c:pt>
                <c:pt idx="3">
                  <c:v>2.0699999999999998</c:v>
                </c:pt>
                <c:pt idx="4">
                  <c:v>#N/A</c:v>
                </c:pt>
                <c:pt idx="5">
                  <c:v>2.81</c:v>
                </c:pt>
                <c:pt idx="6">
                  <c:v>#N/A</c:v>
                </c:pt>
                <c:pt idx="7">
                  <c:v>3.16</c:v>
                </c:pt>
                <c:pt idx="8">
                  <c:v>#N/A</c:v>
                </c:pt>
                <c:pt idx="9">
                  <c:v>4.3</c:v>
                </c:pt>
              </c:numCache>
            </c:numRef>
          </c:val>
          <c:extLst>
            <c:ext xmlns:c16="http://schemas.microsoft.com/office/drawing/2014/chart" uri="{C3380CC4-5D6E-409C-BE32-E72D297353CC}">
              <c16:uniqueId val="{00000008-B8EF-4B55-9004-64F48658D0B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13.22</c:v>
                </c:pt>
                <c:pt idx="2">
                  <c:v>#N/A</c:v>
                </c:pt>
                <c:pt idx="3">
                  <c:v>13.52</c:v>
                </c:pt>
                <c:pt idx="4">
                  <c:v>#N/A</c:v>
                </c:pt>
                <c:pt idx="5">
                  <c:v>13.37</c:v>
                </c:pt>
                <c:pt idx="6">
                  <c:v>#N/A</c:v>
                </c:pt>
                <c:pt idx="7">
                  <c:v>13.41</c:v>
                </c:pt>
                <c:pt idx="8">
                  <c:v>#N/A</c:v>
                </c:pt>
                <c:pt idx="9">
                  <c:v>12.6</c:v>
                </c:pt>
              </c:numCache>
            </c:numRef>
          </c:val>
          <c:extLst>
            <c:ext xmlns:c16="http://schemas.microsoft.com/office/drawing/2014/chart" uri="{C3380CC4-5D6E-409C-BE32-E72D297353CC}">
              <c16:uniqueId val="{00000009-B8EF-4B55-9004-64F48658D0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1170</c:v>
                </c:pt>
                <c:pt idx="5">
                  <c:v>1114</c:v>
                </c:pt>
                <c:pt idx="8">
                  <c:v>1132</c:v>
                </c:pt>
                <c:pt idx="11">
                  <c:v>1120</c:v>
                </c:pt>
                <c:pt idx="14">
                  <c:v>1109</c:v>
                </c:pt>
              </c:numCache>
            </c:numRef>
          </c:val>
          <c:extLst>
            <c:ext xmlns:c16="http://schemas.microsoft.com/office/drawing/2014/chart" uri="{C3380CC4-5D6E-409C-BE32-E72D297353CC}">
              <c16:uniqueId val="{00000000-1993-4AE1-B260-95D579194C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93-4AE1-B260-95D579194C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1993-4AE1-B260-95D579194C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c:v>
                </c:pt>
                <c:pt idx="3">
                  <c:v>52</c:v>
                </c:pt>
                <c:pt idx="6">
                  <c:v>49</c:v>
                </c:pt>
                <c:pt idx="9">
                  <c:v>47</c:v>
                </c:pt>
                <c:pt idx="12">
                  <c:v>31</c:v>
                </c:pt>
              </c:numCache>
            </c:numRef>
          </c:val>
          <c:extLst>
            <c:ext xmlns:c16="http://schemas.microsoft.com/office/drawing/2014/chart" uri="{C3380CC4-5D6E-409C-BE32-E72D297353CC}">
              <c16:uniqueId val="{00000003-1993-4AE1-B260-95D579194C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557</c:v>
                </c:pt>
                <c:pt idx="3">
                  <c:v>595</c:v>
                </c:pt>
                <c:pt idx="6">
                  <c:v>646</c:v>
                </c:pt>
                <c:pt idx="9">
                  <c:v>612</c:v>
                </c:pt>
                <c:pt idx="12">
                  <c:v>584</c:v>
                </c:pt>
              </c:numCache>
            </c:numRef>
          </c:val>
          <c:extLst>
            <c:ext xmlns:c16="http://schemas.microsoft.com/office/drawing/2014/chart" uri="{C3380CC4-5D6E-409C-BE32-E72D297353CC}">
              <c16:uniqueId val="{00000004-1993-4AE1-B260-95D579194C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93-4AE1-B260-95D579194C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93-4AE1-B260-95D579194C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1203</c:v>
                </c:pt>
                <c:pt idx="3">
                  <c:v>1062</c:v>
                </c:pt>
                <c:pt idx="6">
                  <c:v>1027</c:v>
                </c:pt>
                <c:pt idx="9">
                  <c:v>1078</c:v>
                </c:pt>
                <c:pt idx="12">
                  <c:v>1113</c:v>
                </c:pt>
              </c:numCache>
            </c:numRef>
          </c:val>
          <c:extLst>
            <c:ext xmlns:c16="http://schemas.microsoft.com/office/drawing/2014/chart" uri="{C3380CC4-5D6E-409C-BE32-E72D297353CC}">
              <c16:uniqueId val="{00000007-1993-4AE1-B260-95D579194C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643</c:v>
                </c:pt>
                <c:pt idx="2">
                  <c:v>#N/A</c:v>
                </c:pt>
                <c:pt idx="3">
                  <c:v>#N/A</c:v>
                </c:pt>
                <c:pt idx="4">
                  <c:v>596</c:v>
                </c:pt>
                <c:pt idx="5">
                  <c:v>#N/A</c:v>
                </c:pt>
                <c:pt idx="6">
                  <c:v>#N/A</c:v>
                </c:pt>
                <c:pt idx="7">
                  <c:v>591</c:v>
                </c:pt>
                <c:pt idx="8">
                  <c:v>#N/A</c:v>
                </c:pt>
                <c:pt idx="9">
                  <c:v>#N/A</c:v>
                </c:pt>
                <c:pt idx="10">
                  <c:v>618</c:v>
                </c:pt>
                <c:pt idx="11">
                  <c:v>#N/A</c:v>
                </c:pt>
                <c:pt idx="12">
                  <c:v>#N/A</c:v>
                </c:pt>
                <c:pt idx="13">
                  <c:v>620</c:v>
                </c:pt>
                <c:pt idx="14">
                  <c:v>#N/A</c:v>
                </c:pt>
              </c:numCache>
            </c:numRef>
          </c:val>
          <c:smooth val="0"/>
          <c:extLst>
            <c:ext xmlns:c16="http://schemas.microsoft.com/office/drawing/2014/chart" uri="{C3380CC4-5D6E-409C-BE32-E72D297353CC}">
              <c16:uniqueId val="{00000008-1993-4AE1-B260-95D579194C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13201</c:v>
                </c:pt>
                <c:pt idx="5">
                  <c:v>13433</c:v>
                </c:pt>
                <c:pt idx="8">
                  <c:v>12989</c:v>
                </c:pt>
                <c:pt idx="11">
                  <c:v>12461</c:v>
                </c:pt>
                <c:pt idx="14">
                  <c:v>11981</c:v>
                </c:pt>
              </c:numCache>
            </c:numRef>
          </c:val>
          <c:extLst>
            <c:ext xmlns:c16="http://schemas.microsoft.com/office/drawing/2014/chart" uri="{C3380CC4-5D6E-409C-BE32-E72D297353CC}">
              <c16:uniqueId val="{00000000-2C04-4FD5-9912-E566B515F4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277</c:v>
                </c:pt>
                <c:pt idx="5">
                  <c:v>254</c:v>
                </c:pt>
                <c:pt idx="8">
                  <c:v>241</c:v>
                </c:pt>
                <c:pt idx="11">
                  <c:v>211</c:v>
                </c:pt>
                <c:pt idx="14">
                  <c:v>165</c:v>
                </c:pt>
              </c:numCache>
            </c:numRef>
          </c:val>
          <c:extLst>
            <c:ext xmlns:c16="http://schemas.microsoft.com/office/drawing/2014/chart" uri="{C3380CC4-5D6E-409C-BE32-E72D297353CC}">
              <c16:uniqueId val="{00000001-2C04-4FD5-9912-E566B515F4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3755</c:v>
                </c:pt>
                <c:pt idx="5">
                  <c:v>4027</c:v>
                </c:pt>
                <c:pt idx="8">
                  <c:v>4141</c:v>
                </c:pt>
                <c:pt idx="11">
                  <c:v>4163</c:v>
                </c:pt>
                <c:pt idx="14">
                  <c:v>4193</c:v>
                </c:pt>
              </c:numCache>
            </c:numRef>
          </c:val>
          <c:extLst>
            <c:ext xmlns:c16="http://schemas.microsoft.com/office/drawing/2014/chart" uri="{C3380CC4-5D6E-409C-BE32-E72D297353CC}">
              <c16:uniqueId val="{00000002-2C04-4FD5-9912-E566B515F4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71</c:v>
                </c:pt>
                <c:pt idx="3">
                  <c:v>51</c:v>
                </c:pt>
                <c:pt idx="6">
                  <c:v>7</c:v>
                </c:pt>
                <c:pt idx="9">
                  <c:v>0</c:v>
                </c:pt>
                <c:pt idx="12">
                  <c:v>0</c:v>
                </c:pt>
              </c:numCache>
            </c:numRef>
          </c:val>
          <c:extLst>
            <c:ext xmlns:c16="http://schemas.microsoft.com/office/drawing/2014/chart" uri="{C3380CC4-5D6E-409C-BE32-E72D297353CC}">
              <c16:uniqueId val="{00000003-2C04-4FD5-9912-E566B515F4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04-4FD5-9912-E566B515F4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04-4FD5-9912-E566B515F4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825</c:v>
                </c:pt>
                <c:pt idx="3">
                  <c:v>725</c:v>
                </c:pt>
                <c:pt idx="6">
                  <c:v>666</c:v>
                </c:pt>
                <c:pt idx="9">
                  <c:v>612</c:v>
                </c:pt>
                <c:pt idx="12">
                  <c:v>581</c:v>
                </c:pt>
              </c:numCache>
            </c:numRef>
          </c:val>
          <c:extLst>
            <c:ext xmlns:c16="http://schemas.microsoft.com/office/drawing/2014/chart" uri="{C3380CC4-5D6E-409C-BE32-E72D297353CC}">
              <c16:uniqueId val="{00000006-2C04-4FD5-9912-E566B515F4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279</c:v>
                </c:pt>
                <c:pt idx="3">
                  <c:v>279</c:v>
                </c:pt>
                <c:pt idx="6">
                  <c:v>338</c:v>
                </c:pt>
                <c:pt idx="9">
                  <c:v>351</c:v>
                </c:pt>
                <c:pt idx="12">
                  <c:v>550</c:v>
                </c:pt>
              </c:numCache>
            </c:numRef>
          </c:val>
          <c:extLst>
            <c:ext xmlns:c16="http://schemas.microsoft.com/office/drawing/2014/chart" uri="{C3380CC4-5D6E-409C-BE32-E72D297353CC}">
              <c16:uniqueId val="{00000007-2C04-4FD5-9912-E566B515F4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7285</c:v>
                </c:pt>
                <c:pt idx="3">
                  <c:v>6792</c:v>
                </c:pt>
                <c:pt idx="6">
                  <c:v>6424</c:v>
                </c:pt>
                <c:pt idx="9">
                  <c:v>6089</c:v>
                </c:pt>
                <c:pt idx="12">
                  <c:v>5792</c:v>
                </c:pt>
              </c:numCache>
            </c:numRef>
          </c:val>
          <c:extLst>
            <c:ext xmlns:c16="http://schemas.microsoft.com/office/drawing/2014/chart" uri="{C3380CC4-5D6E-409C-BE32-E72D297353CC}">
              <c16:uniqueId val="{00000008-2C04-4FD5-9912-E566B515F4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11</c:v>
                </c:pt>
                <c:pt idx="6">
                  <c:v>10</c:v>
                </c:pt>
                <c:pt idx="9">
                  <c:v>8</c:v>
                </c:pt>
                <c:pt idx="12">
                  <c:v>7</c:v>
                </c:pt>
              </c:numCache>
            </c:numRef>
          </c:val>
          <c:extLst>
            <c:ext xmlns:c16="http://schemas.microsoft.com/office/drawing/2014/chart" uri="{C3380CC4-5D6E-409C-BE32-E72D297353CC}">
              <c16:uniqueId val="{00000009-2C04-4FD5-9912-E566B515F4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10071</c:v>
                </c:pt>
                <c:pt idx="3">
                  <c:v>10708</c:v>
                </c:pt>
                <c:pt idx="6">
                  <c:v>10693</c:v>
                </c:pt>
                <c:pt idx="9">
                  <c:v>10166</c:v>
                </c:pt>
                <c:pt idx="12">
                  <c:v>9633</c:v>
                </c:pt>
              </c:numCache>
            </c:numRef>
          </c:val>
          <c:extLst>
            <c:ext xmlns:c16="http://schemas.microsoft.com/office/drawing/2014/chart" uri="{C3380CC4-5D6E-409C-BE32-E72D297353CC}">
              <c16:uniqueId val="{0000000A-2C04-4FD5-9912-E566B515F4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1311</c:v>
                </c:pt>
                <c:pt idx="2">
                  <c:v>#N/A</c:v>
                </c:pt>
                <c:pt idx="3">
                  <c:v>#N/A</c:v>
                </c:pt>
                <c:pt idx="4">
                  <c:v>852</c:v>
                </c:pt>
                <c:pt idx="5">
                  <c:v>#N/A</c:v>
                </c:pt>
                <c:pt idx="6">
                  <c:v>#N/A</c:v>
                </c:pt>
                <c:pt idx="7">
                  <c:v>766</c:v>
                </c:pt>
                <c:pt idx="8">
                  <c:v>#N/A</c:v>
                </c:pt>
                <c:pt idx="9">
                  <c:v>#N/A</c:v>
                </c:pt>
                <c:pt idx="10">
                  <c:v>392</c:v>
                </c:pt>
                <c:pt idx="11">
                  <c:v>#N/A</c:v>
                </c:pt>
                <c:pt idx="12">
                  <c:v>#N/A</c:v>
                </c:pt>
                <c:pt idx="13">
                  <c:v>225</c:v>
                </c:pt>
                <c:pt idx="14">
                  <c:v>#N/A</c:v>
                </c:pt>
              </c:numCache>
            </c:numRef>
          </c:val>
          <c:smooth val="0"/>
          <c:extLst>
            <c:ext xmlns:c16="http://schemas.microsoft.com/office/drawing/2014/chart" uri="{C3380CC4-5D6E-409C-BE32-E72D297353CC}">
              <c16:uniqueId val="{0000000B-2C04-4FD5-9912-E566B515F4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1488</c:v>
                </c:pt>
                <c:pt idx="1">
                  <c:v>1401</c:v>
                </c:pt>
                <c:pt idx="2">
                  <c:v>1407</c:v>
                </c:pt>
              </c:numCache>
            </c:numRef>
          </c:val>
          <c:extLst>
            <c:ext xmlns:c16="http://schemas.microsoft.com/office/drawing/2014/chart" uri="{C3380CC4-5D6E-409C-BE32-E72D297353CC}">
              <c16:uniqueId val="{00000000-7BC6-4506-B326-D1FEF0BD8D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708</c:v>
                </c:pt>
                <c:pt idx="1">
                  <c:v>708</c:v>
                </c:pt>
                <c:pt idx="2">
                  <c:v>708</c:v>
                </c:pt>
              </c:numCache>
            </c:numRef>
          </c:val>
          <c:extLst>
            <c:ext xmlns:c16="http://schemas.microsoft.com/office/drawing/2014/chart" uri="{C3380CC4-5D6E-409C-BE32-E72D297353CC}">
              <c16:uniqueId val="{00000001-7BC6-4506-B326-D1FEF0BD8D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2399</c:v>
                </c:pt>
                <c:pt idx="1">
                  <c:v>2488</c:v>
                </c:pt>
                <c:pt idx="2">
                  <c:v>2507</c:v>
                </c:pt>
              </c:numCache>
            </c:numRef>
          </c:val>
          <c:extLst>
            <c:ext xmlns:c16="http://schemas.microsoft.com/office/drawing/2014/chart" uri="{C3380CC4-5D6E-409C-BE32-E72D297353CC}">
              <c16:uniqueId val="{00000002-7BC6-4506-B326-D1FEF0BD8D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{46E7D3A3-F3F4-4EA8-95B0-E952FC2D5881}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210-4D47-8285-BF60329256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{3627F44C-BC4C-4C6E-9600-9EF2AE2A26E4}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10-4D47-8285-BF60329256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{A6C1C6D4-5139-4A76-AFF8-EA9F8BE74FC6}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10-4D47-8285-BF60329256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{8DED2C67-5659-41FA-A0D3-B702E908BC76}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10-4D47-8285-BF60329256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{BEC13429-AD86-4C55-B475-A2B28B9BE2DA}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10-4D47-8285-BF603292562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{E527458D-6558-470B-9019-99915585329F}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210-4D47-8285-BF603292562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{11DCFE2A-B8C5-49A6-9288-C2AC3D3447B5}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210-4D47-8285-BF603292562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{F2E62BEF-F801-415F-B852-9B20D03425C8}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210-4D47-8285-BF603292562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{B5B65C6D-973F-42A0-A17C-ED7117C07387}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210-4D47-8285-BF60329256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44.7</c:v>
                </c:pt>
                <c:pt idx="8">
                  <c:v>44.6</c:v>
                </c:pt>
                <c:pt idx="16">
                  <c:v>46</c:v>
                </c:pt>
                <c:pt idx="24">
                  <c:v>47.8</c:v>
                </c:pt>
                <c:pt idx="32">
                  <c:v>49.8</c:v>
                </c:pt>
              </c:numCache>
            </c:numRef>
          </c:xVal>
          <c:yVal>
            <c:numRef>
              <c:f>公会計指標分析・財政指標組合せ分析表!$BP$51:$DC$51</c:f>
              <c:numCache>
                <c:formatCode>#,##0.0;"▲ "#,##0.0</c:formatCode>
                <c:ptCount val="40"/>
                <c:pt idx="0">
                  <c:v>23.6</c:v>
                </c:pt>
                <c:pt idx="8">
                  <c:v>15.5</c:v>
                </c:pt>
                <c:pt idx="16">
                  <c:v>14</c:v>
                </c:pt>
                <c:pt idx="24">
                  <c:v>7.2</c:v>
                </c:pt>
                <c:pt idx="32">
                  <c:v>4</c:v>
                </c:pt>
              </c:numCache>
            </c:numRef>
          </c:yVal>
          <c:smooth val="0"/>
          <c:extLst>
            <c:ext xmlns:c16="http://schemas.microsoft.com/office/drawing/2014/chart" uri="{C3380CC4-5D6E-409C-BE32-E72D297353CC}">
              <c16:uniqueId val="{00000009-7210-4D47-8285-BF60329256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{9BB1A0EA-9A2B-4A37-AB47-9022E82152C4}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210-4D47-8285-BF60329256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{CC6F90FD-508D-4806-9C0E-32AA2D03C699}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10-4D47-8285-BF60329256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{F0316BF2-D72B-49A8-92B7-9FB154F6C465}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10-4D47-8285-BF60329256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{1B884681-E5BD-45C0-86F0-4FB5D43CCA17}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10-4D47-8285-BF60329256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{5FEC4907-E96D-4E62-906D-2A418B753C4A}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10-4D47-8285-BF6032925628}"/>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{9CAB3637-3708-4DCF-A453-B95DEE98586D}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210-4D47-8285-BF603292562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{5879AD64-2FEB-4800-9494-7BFE7B780CE7}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210-4D47-8285-BF603292562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{3CE0E75D-BF23-425C-A127-76A09889AA3A}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210-4D47-8285-BF603292562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{628D3800-8D80-4D49-83CD-4FAE6CF5E8F8}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210-4D47-8285-BF60329256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7210-4D47-8285-BF603292562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{DA186F12-76CF-4D86-9B05-7B3EC0947202}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287-47B5-BFAC-928499F375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{5B1895CC-E694-4E8B-A15D-E5A13B978C6B}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87-47B5-BFAC-928499F375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{58D5147F-6CC0-4E49-ADE2-4C2544DECF34}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87-47B5-BFAC-928499F375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{3B158348-ECF3-4FC6-9555-F0C0103BFC6B}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87-47B5-BFAC-928499F375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{EF316FB4-837D-4D39-8447-AA59899C5BAE}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87-47B5-BFAC-928499F375B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{1BE5C05B-BB75-4FC5-97F8-F946FE9F9D88}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287-47B5-BFAC-928499F375B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{3DE663BF-46E5-4B38-B917-7E8539B0FD72}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287-47B5-BFAC-928499F375B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{0BEF9041-8457-44B0-9ACF-309149DE1E69}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287-47B5-BFAC-928499F375B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{86AE87CE-9656-4A1C-A2B9-A7BCA9376687}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287-47B5-BFAC-928499F375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11.5</c:v>
                </c:pt>
                <c:pt idx="16">
                  <c:v>11.1</c:v>
                </c:pt>
                <c:pt idx="24">
                  <c:v>11</c:v>
                </c:pt>
                <c:pt idx="32">
                  <c:v>11.1</c:v>
                </c:pt>
              </c:numCache>
            </c:numRef>
          </c:xVal>
          <c:yVal>
            <c:numRef>
              <c:f>公会計指標分析・財政指標組合せ分析表!$BP$73:$DC$73</c:f>
              <c:numCache>
                <c:formatCode>#,##0.0;"▲ "#,##0.0</c:formatCode>
                <c:ptCount val="40"/>
                <c:pt idx="0">
                  <c:v>23.6</c:v>
                </c:pt>
                <c:pt idx="8">
                  <c:v>15.5</c:v>
                </c:pt>
                <c:pt idx="16">
                  <c:v>14</c:v>
                </c:pt>
                <c:pt idx="24">
                  <c:v>7.2</c:v>
                </c:pt>
                <c:pt idx="32">
                  <c:v>4</c:v>
                </c:pt>
              </c:numCache>
            </c:numRef>
          </c:yVal>
          <c:smooth val="0"/>
          <c:extLst>
            <c:ext xmlns:c16="http://schemas.microsoft.com/office/drawing/2014/chart" uri="{C3380CC4-5D6E-409C-BE32-E72D297353CC}">
              <c16:uniqueId val="{00000009-0287-47B5-BFAC-928499F375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13225631557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{DE68D669-5673-48E2-99CA-4C20C1CE7F2D}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287-47B5-BFAC-928499F375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{DEE6E8C0-19F1-46DA-8173-9A8E1080913A}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87-47B5-BFAC-928499F375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{C4B3C135-19A1-4B46-A117-A33EFB8A2DCE}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87-47B5-BFAC-928499F375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{3BCA4C7F-1F8E-40EE-8EF1-B9D0F6B14130}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87-47B5-BFAC-928499F375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{75B82844-DC62-4181-92BD-21724DC100A0}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87-47B5-BFAC-928499F375B8}"/>
                </c:ext>
              </c:extLst>
            </c:dLbl>
            <c:dLbl>
              <c:idx val="8"/>
              <c:layout>
                <c:manualLayout>
                  <c:x val="-2.353277001258971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{83F1B759-2644-4AF7-BC79-016EDAF61E1F}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287-47B5-BFAC-928499F375B8}"/>
                </c:ext>
              </c:extLst>
            </c:dLbl>
            <c:dLbl>
              <c:idx val="16"/>
              <c:layout>
                <c:manualLayout>
                  <c:x val="-3.9799460572142731E-2"/>
                  <c:y val="-5.323524032695241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{FB094374-6EAA-49DA-8634-D761CFDBBEF1}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287-47B5-BFAC-928499F375B8}"/>
                </c:ext>
              </c:extLst>
            </c:dLbl>
            <c:dLbl>
              <c:idx val="24"/>
              <c:layout>
                <c:manualLayout>
                  <c:x val="-2.3468873772043618E-2"/>
                  <c:y val="-7.159805384863560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{47A4F0D3-3E3D-4E9C-8E5B-97ABBA373D83}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287-47B5-BFAC-928499F375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{E0409311-45C7-44E9-B6E3-AEE95FDFB494}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287-47B5-BFAC-928499F375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0287-47B5-BFAC-928499F375B8}"/>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単年度による実質公債費比率は、前年度比率よりも</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％減少し、３カ年平均比率では前年度と同程度の水準となった。</a:t>
          </a:r>
        </a:p>
        <a:p>
          <a:r>
            <a:rPr kumimoji="1" lang="ja-JP" altLang="en-US" sz="1400">
              <a:latin typeface="ＭＳ ゴシック" pitchFamily="49" charset="-128"/>
              <a:ea typeface="ＭＳ ゴシック" pitchFamily="49" charset="-128"/>
            </a:rPr>
            <a:t>　一般会計における元利償還金も、平成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年度にピークを迎えてからは、今後も大きな変動はないものと予想される。</a:t>
          </a:r>
        </a:p>
        <a:p>
          <a:r>
            <a:rPr kumimoji="1" lang="ja-JP" altLang="en-US" sz="1400">
              <a:latin typeface="ＭＳ ゴシック" pitchFamily="49" charset="-128"/>
              <a:ea typeface="ＭＳ ゴシック" pitchFamily="49" charset="-128"/>
            </a:rPr>
            <a:t>　今後とも、公債費負担が財政を圧迫することのないよう普通建設事業費の抑制と平準化を図っていく。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将来負担比率は、年々減少を続け、前年度から</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％減となった。</a:t>
          </a:r>
        </a:p>
        <a:p>
          <a:r>
            <a:rPr kumimoji="1" lang="ja-JP" altLang="en-US" sz="1400">
              <a:latin typeface="ＭＳ ゴシック" pitchFamily="49" charset="-128"/>
              <a:ea typeface="ＭＳ ゴシック" pitchFamily="49" charset="-128"/>
            </a:rPr>
            <a:t>　主な要因としては、過去に実施している地方債の繰上償還と新規発行抑制により、地方債現在高の増加抑制が図られたことが考えられる。</a:t>
          </a:r>
        </a:p>
        <a:p>
          <a:r>
            <a:rPr kumimoji="1" lang="ja-JP" altLang="en-US" sz="1400">
              <a:latin typeface="ＭＳ ゴシック" pitchFamily="49" charset="-128"/>
              <a:ea typeface="ＭＳ ゴシック" pitchFamily="49" charset="-128"/>
            </a:rPr>
            <a:t>　今後も、普通建設事業費の抑制と平準化を図り、将来負担の抑制につなげるとともに、充当可能財源の確保に努める必要がある。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青森県おいらせ町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百万円の増となり、財政調整基金は新型コロナウイルス感染症の影響に伴う事業抑制により歳計剰余金を積み立てたため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百万円の増、特定目的基金では、公共施設整備基金を後年度の事業に充てる財源として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百万円積み立てるなど、全体としては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・基金の使途の明確化を図るとともに基金管理を徹底し、基金の確保のために歳出削減策等を講じてくこととしている。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町民の連帯の強化及び地域振興を図るため。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高齢者等の福祉の増進に関する事業で、民間の団体に対する補助事業及び町が推進する事業の財源に充てるため。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・まちづくり活動支援事業基金：　町民又は町内における独創的かつ自主的なまちづくり活動を支援するため。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　寄附者から収受したふるさと応援寄附金を適正に管理運用するため。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庁舎整備等の後年度の事業に充てる財源として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敬老会開催事業などの事業充当財源として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町単独事業による学校給食費無償化を継続する間は、財源確保のため計画的な一般財源積立は休止とする。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ただし、収支見込が黒字の年度は財政調整基金残高を確保した上で状況に応じ積立てを検討する。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・まちづくり活動支援事業基金：　まちづくり団体等の自主的な活動推進に充てるため取崩をして事業に活用していく。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・新型コロナウイルス感染症の影響に伴う事業費抑制より、歳計剰余金を積立てたため前年度から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・災害等不測の事態への対応や当初予算繰入金と年度途中分の財源調整基金分を勘案すると、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億円程度の確保が財政運営上必要であると考え、歳出削減策等を講じて基金確保に努めることとしている。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・基金利子分を積み立てているため、若干ではあるが残高は増加している。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・経済事情が著しく変動した場合や、地方債の償還額が他の年度の地方債の償還額を著しく超える場合などで、財源不足が生じた際に対応するため、現状の残高規模を保有していくこととしている。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25,027
71.96
13,404,514
13,068,725
287,368
6,675,407
9,632,553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a:t>
          </a:r>
          <a:r>
            <a:rPr kumimoji="1" lang="en-US" altLang="ja-JP" sz="1100">
              <a:latin typeface="ＭＳ Ｐゴシック" panose="020B0600070205080204" pitchFamily="50" charset="-128"/>
              <a:ea typeface="ＭＳ Ｐゴシック" panose="020B0600070205080204" pitchFamily="50" charset="-128"/>
            </a:rPr>
            <a:t>(R4.3</a:t>
          </a:r>
          <a:r>
            <a:rPr kumimoji="1" lang="ja-JP" altLang="en-US" sz="1100">
              <a:latin typeface="ＭＳ Ｐゴシック" panose="020B0600070205080204" pitchFamily="50" charset="-128"/>
              <a:ea typeface="ＭＳ Ｐゴシック" panose="020B0600070205080204" pitchFamily="50" charset="-128"/>
            </a:rPr>
            <a:t>月改訂</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」（計画期間：</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2056</a:t>
          </a:r>
          <a:r>
            <a:rPr kumimoji="1" lang="ja-JP" altLang="en-US" sz="1100">
              <a:latin typeface="ＭＳ Ｐゴシック" panose="020B0600070205080204" pitchFamily="50" charset="-128"/>
              <a:ea typeface="ＭＳ Ｐゴシック" panose="020B0600070205080204" pitchFamily="50" charset="-128"/>
            </a:rPr>
            <a:t>年度）において、計画期間の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年間で更新費用を</a:t>
          </a:r>
          <a:r>
            <a:rPr kumimoji="1" lang="en-US" altLang="ja-JP" sz="1100">
              <a:latin typeface="ＭＳ Ｐゴシック" panose="020B0600070205080204" pitchFamily="50" charset="-128"/>
              <a:ea typeface="ＭＳ Ｐゴシック" panose="020B0600070205080204" pitchFamily="50" charset="-128"/>
            </a:rPr>
            <a:t>442</a:t>
          </a:r>
          <a:r>
            <a:rPr kumimoji="1" lang="ja-JP" altLang="en-US" sz="1100">
              <a:latin typeface="ＭＳ Ｐゴシック" panose="020B0600070205080204" pitchFamily="50" charset="-128"/>
              <a:ea typeface="ＭＳ Ｐゴシック" panose="020B0600070205080204" pitchFamily="50" charset="-128"/>
            </a:rPr>
            <a:t>億円縮減することを目標に掲げている。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引き続き、公共施設等管理計画及び個別施設計画に基づき、長寿命化を図るとともに施設の適正化に取り組む。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93345</xdr:rowOff>
    </xdr:from>
    <xdr:to>
      <xdr:col>23</xdr:col>
      <xdr:colOff>85090</xdr:colOff>
      <xdr:row>33</xdr:row>
      <xdr:rowOff>96096</xdr:rowOff>
    </xdr:to>
    <xdr:cxnSp macro="">
      <xdr:nvCxnSpPr>
        <xdr:cNvPr id="65" name="直線コネクタ 64"/>
        <xdr:cNvCxnSpPr/>
      </xdr:nvCxnSpPr>
      <xdr:spPr>
        <a:xfrm flipV="1">
          <a:off x="4760595" y="4893945"/>
          <a:ext cx="1270" cy="86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6"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7" name="直線コネクタ 66"/>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40022</xdr:rowOff>
    </xdr:from>
    <xdr:ext cx="405111" cy="259045"/>
    <xdr:sp macro="" textlink="">
      <xdr:nvSpPr>
        <xdr:cNvPr id="68" name="有形固定資産減価償却率最大値テキスト"/>
        <xdr:cNvSpPr txBox="1"/>
      </xdr:nvSpPr>
      <xdr:spPr>
        <a:xfrm>
          <a:off x="4813300" y="4669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93345</xdr:rowOff>
    </xdr:from>
    <xdr:to>
      <xdr:col>23</xdr:col>
      <xdr:colOff>174625</xdr:colOff>
      <xdr:row>28</xdr:row>
      <xdr:rowOff>93345</xdr:rowOff>
    </xdr:to>
    <xdr:cxnSp macro="">
      <xdr:nvCxnSpPr>
        <xdr:cNvPr id="69" name="直線コネクタ 68"/>
        <xdr:cNvCxnSpPr/>
      </xdr:nvCxnSpPr>
      <xdr:spPr>
        <a:xfrm>
          <a:off x="4673600" y="489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117069</xdr:rowOff>
    </xdr:from>
    <xdr:ext cx="405111" cy="259045"/>
    <xdr:sp macro="" textlink="">
      <xdr:nvSpPr>
        <xdr:cNvPr id="70" name="有形固定資産減価償却率平均値テキスト"/>
        <xdr:cNvSpPr txBox="1"/>
      </xdr:nvSpPr>
      <xdr:spPr>
        <a:xfrm>
          <a:off x="4813300" y="5260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1" name="フローチャート: 判断 70"/>
        <xdr:cNvSpPr/>
      </xdr:nvSpPr>
      <xdr:spPr>
        <a:xfrm>
          <a:off x="4711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95462</xdr:rowOff>
    </xdr:from>
    <xdr:to>
      <xdr:col>19</xdr:col>
      <xdr:colOff>187325</xdr:colOff>
      <xdr:row>31</xdr:row>
      <xdr:rowOff>25612</xdr:rowOff>
    </xdr:to>
    <xdr:sp macro="" textlink="">
      <xdr:nvSpPr>
        <xdr:cNvPr id="72" name="フローチャート: 判断 71"/>
        <xdr:cNvSpPr/>
      </xdr:nvSpPr>
      <xdr:spPr>
        <a:xfrm>
          <a:off x="400050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166158</xdr:rowOff>
    </xdr:from>
    <xdr:to>
      <xdr:col>11</xdr:col>
      <xdr:colOff>187325</xdr:colOff>
      <xdr:row>30</xdr:row>
      <xdr:rowOff>96308</xdr:rowOff>
    </xdr:to>
    <xdr:sp macro="" textlink="">
      <xdr:nvSpPr>
        <xdr:cNvPr id="74" name="フローチャート: 判断 73"/>
        <xdr:cNvSpPr/>
      </xdr:nvSpPr>
      <xdr:spPr>
        <a:xfrm>
          <a:off x="2476500" y="51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75" name="フローチャート: 判断 74"/>
        <xdr:cNvSpPr/>
      </xdr:nvSpPr>
      <xdr:spPr>
        <a:xfrm>
          <a:off x="1714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81" name="楕円 80"/>
        <xdr:cNvSpPr/>
      </xdr:nvSpPr>
      <xdr:spPr>
        <a:xfrm>
          <a:off x="47117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167022</xdr:rowOff>
    </xdr:from>
    <xdr:ext cx="405111" cy="259045"/>
    <xdr:sp macro="" textlink="">
      <xdr:nvSpPr>
        <xdr:cNvPr id="82" name="有形固定資産減価償却率該当値テキスト"/>
        <xdr:cNvSpPr txBox="1"/>
      </xdr:nvSpPr>
      <xdr:spPr>
        <a:xfrm>
          <a:off x="4813300" y="47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142028</xdr:rowOff>
    </xdr:from>
    <xdr:to>
      <xdr:col>19</xdr:col>
      <xdr:colOff>187325</xdr:colOff>
      <xdr:row>28</xdr:row>
      <xdr:rowOff>72178</xdr:rowOff>
    </xdr:to>
    <xdr:sp macro="" textlink="">
      <xdr:nvSpPr>
        <xdr:cNvPr id="83" name="楕円 82"/>
        <xdr:cNvSpPr/>
      </xdr:nvSpPr>
      <xdr:spPr>
        <a:xfrm>
          <a:off x="4000500" y="4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21378</xdr:rowOff>
    </xdr:from>
    <xdr:to>
      <xdr:col>23</xdr:col>
      <xdr:colOff>85725</xdr:colOff>
      <xdr:row>28</xdr:row>
      <xdr:rowOff>93345</xdr:rowOff>
    </xdr:to>
    <xdr:cxnSp macro="">
      <xdr:nvCxnSpPr>
        <xdr:cNvPr id="84" name="直線コネクタ 83"/>
        <xdr:cNvCxnSpPr/>
      </xdr:nvCxnSpPr>
      <xdr:spPr>
        <a:xfrm>
          <a:off x="4051300" y="4821978"/>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77258</xdr:rowOff>
    </xdr:from>
    <xdr:to>
      <xdr:col>15</xdr:col>
      <xdr:colOff>187325</xdr:colOff>
      <xdr:row>28</xdr:row>
      <xdr:rowOff>7408</xdr:rowOff>
    </xdr:to>
    <xdr:sp macro="" textlink="">
      <xdr:nvSpPr>
        <xdr:cNvPr id="85" name="楕円 84"/>
        <xdr:cNvSpPr/>
      </xdr:nvSpPr>
      <xdr:spPr>
        <a:xfrm>
          <a:off x="3238500" y="47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128058</xdr:rowOff>
    </xdr:from>
    <xdr:to>
      <xdr:col>19</xdr:col>
      <xdr:colOff>136525</xdr:colOff>
      <xdr:row>28</xdr:row>
      <xdr:rowOff>21378</xdr:rowOff>
    </xdr:to>
    <xdr:cxnSp macro="">
      <xdr:nvCxnSpPr>
        <xdr:cNvPr id="86" name="直線コネクタ 85"/>
        <xdr:cNvCxnSpPr/>
      </xdr:nvCxnSpPr>
      <xdr:spPr>
        <a:xfrm>
          <a:off x="3289300" y="475720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26882</xdr:rowOff>
    </xdr:from>
    <xdr:to>
      <xdr:col>11</xdr:col>
      <xdr:colOff>187325</xdr:colOff>
      <xdr:row>27</xdr:row>
      <xdr:rowOff>128482</xdr:rowOff>
    </xdr:to>
    <xdr:sp macro="" textlink="">
      <xdr:nvSpPr>
        <xdr:cNvPr id="87" name="楕円 86"/>
        <xdr:cNvSpPr/>
      </xdr:nvSpPr>
      <xdr:spPr>
        <a:xfrm>
          <a:off x="2476500" y="46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77682</xdr:rowOff>
    </xdr:from>
    <xdr:to>
      <xdr:col>15</xdr:col>
      <xdr:colOff>136525</xdr:colOff>
      <xdr:row>27</xdr:row>
      <xdr:rowOff>128058</xdr:rowOff>
    </xdr:to>
    <xdr:cxnSp macro="">
      <xdr:nvCxnSpPr>
        <xdr:cNvPr id="88" name="直線コネクタ 87"/>
        <xdr:cNvCxnSpPr/>
      </xdr:nvCxnSpPr>
      <xdr:spPr>
        <a:xfrm>
          <a:off x="2527300" y="470683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30480</xdr:rowOff>
    </xdr:from>
    <xdr:to>
      <xdr:col>7</xdr:col>
      <xdr:colOff>187325</xdr:colOff>
      <xdr:row>27</xdr:row>
      <xdr:rowOff>132080</xdr:rowOff>
    </xdr:to>
    <xdr:sp macro="" textlink="">
      <xdr:nvSpPr>
        <xdr:cNvPr id="89" name="楕円 88"/>
        <xdr:cNvSpPr/>
      </xdr:nvSpPr>
      <xdr:spPr>
        <a:xfrm>
          <a:off x="1714500" y="46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77682</xdr:rowOff>
    </xdr:from>
    <xdr:to>
      <xdr:col>11</xdr:col>
      <xdr:colOff>136525</xdr:colOff>
      <xdr:row>27</xdr:row>
      <xdr:rowOff>81280</xdr:rowOff>
    </xdr:to>
    <xdr:cxnSp macro="">
      <xdr:nvCxnSpPr>
        <xdr:cNvPr id="90" name="直線コネクタ 89"/>
        <xdr:cNvCxnSpPr/>
      </xdr:nvCxnSpPr>
      <xdr:spPr>
        <a:xfrm flipV="1">
          <a:off x="1765300" y="470683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16739</xdr:rowOff>
    </xdr:from>
    <xdr:ext cx="405111" cy="259045"/>
    <xdr:sp macro="" textlink="">
      <xdr:nvSpPr>
        <xdr:cNvPr id="91" name="n_1aveValue有形固定資産減価償却率"/>
        <xdr:cNvSpPr txBox="1"/>
      </xdr:nvSpPr>
      <xdr:spPr>
        <a:xfrm>
          <a:off x="38360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87435</xdr:rowOff>
    </xdr:from>
    <xdr:ext cx="405111" cy="259045"/>
    <xdr:sp macro="" textlink="">
      <xdr:nvSpPr>
        <xdr:cNvPr id="93" name="n_3aveValue有形固定資産減価償却率"/>
        <xdr:cNvSpPr txBox="1"/>
      </xdr:nvSpPr>
      <xdr:spPr>
        <a:xfrm>
          <a:off x="2324744" y="523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76640</xdr:rowOff>
    </xdr:from>
    <xdr:ext cx="405111" cy="259045"/>
    <xdr:sp macro="" textlink="">
      <xdr:nvSpPr>
        <xdr:cNvPr id="94" name="n_4aveValue有形固定資産減価償却率"/>
        <xdr:cNvSpPr txBox="1"/>
      </xdr:nvSpPr>
      <xdr:spPr>
        <a:xfrm>
          <a:off x="1562744" y="52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88705</xdr:rowOff>
    </xdr:from>
    <xdr:ext cx="405111" cy="259045"/>
    <xdr:sp macro="" textlink="">
      <xdr:nvSpPr>
        <xdr:cNvPr id="95" name="n_1mainValue有形固定資産減価償却率"/>
        <xdr:cNvSpPr txBox="1"/>
      </xdr:nvSpPr>
      <xdr:spPr>
        <a:xfrm>
          <a:off x="3836044" y="454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23935</xdr:rowOff>
    </xdr:from>
    <xdr:ext cx="405111" cy="259045"/>
    <xdr:sp macro="" textlink="">
      <xdr:nvSpPr>
        <xdr:cNvPr id="96" name="n_2mainValue有形固定資産減価償却率"/>
        <xdr:cNvSpPr txBox="1"/>
      </xdr:nvSpPr>
      <xdr:spPr>
        <a:xfrm>
          <a:off x="3086744" y="448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145009</xdr:rowOff>
    </xdr:from>
    <xdr:ext cx="405111" cy="259045"/>
    <xdr:sp macro="" textlink="">
      <xdr:nvSpPr>
        <xdr:cNvPr id="97" name="n_3mainValue有形固定資産減価償却率"/>
        <xdr:cNvSpPr txBox="1"/>
      </xdr:nvSpPr>
      <xdr:spPr>
        <a:xfrm>
          <a:off x="2324744" y="443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148607</xdr:rowOff>
    </xdr:from>
    <xdr:ext cx="405111" cy="259045"/>
    <xdr:sp macro="" textlink="">
      <xdr:nvSpPr>
        <xdr:cNvPr id="98" name="n_4mainValue有形固定資産減価償却率"/>
        <xdr:cNvSpPr txBox="1"/>
      </xdr:nvSpPr>
      <xdr:spPr>
        <a:xfrm>
          <a:off x="1562744" y="44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債務償還比率は、類似団体平均値を上回っているが、昨年度より減少している。地方債の新規発行抑制等により発行額が当年度償還額を下回った結果、地方債現在高が減少したことが主な要因と考えられる。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引き続き、地方債現在高の減少に努め、将来負担額及び債務償還比率を改善できるよう取り組んでいく必要がある。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9" name="直線コネクタ 128"/>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0" name="債務償還比率最小値テキスト"/>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1" name="直線コネクタ 130"/>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4" name="債務償還比率平均値テキスト"/>
        <xdr:cNvSpPr txBox="1"/>
      </xdr:nvSpPr>
      <xdr:spPr>
        <a:xfrm>
          <a:off x="14846300" y="5056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5" name="フローチャート: 判断 134"/>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6" name="フローチャート: 判断 135"/>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7" name="フローチャート: 判断 136"/>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8" name="フローチャート: 判断 137"/>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9" name="フローチャート: 判断 138"/>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90460</xdr:rowOff>
    </xdr:from>
    <xdr:to>
      <xdr:col>76</xdr:col>
      <xdr:colOff>73025</xdr:colOff>
      <xdr:row>32</xdr:row>
      <xdr:rowOff>20610</xdr:rowOff>
    </xdr:to>
    <xdr:sp macro="" textlink="">
      <xdr:nvSpPr>
        <xdr:cNvPr id="145" name="楕円 144"/>
        <xdr:cNvSpPr/>
      </xdr:nvSpPr>
      <xdr:spPr>
        <a:xfrm>
          <a:off x="14744700" y="54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68887</xdr:rowOff>
    </xdr:from>
    <xdr:ext cx="469744" cy="259045"/>
    <xdr:sp macro="" textlink="">
      <xdr:nvSpPr>
        <xdr:cNvPr id="146" name="債務償還比率該当値テキスト"/>
        <xdr:cNvSpPr txBox="1"/>
      </xdr:nvSpPr>
      <xdr:spPr>
        <a:xfrm>
          <a:off x="14846300" y="53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118990</xdr:rowOff>
    </xdr:from>
    <xdr:to>
      <xdr:col>72</xdr:col>
      <xdr:colOff>123825</xdr:colOff>
      <xdr:row>32</xdr:row>
      <xdr:rowOff>49140</xdr:rowOff>
    </xdr:to>
    <xdr:sp macro="" textlink="">
      <xdr:nvSpPr>
        <xdr:cNvPr id="147" name="楕円 146"/>
        <xdr:cNvSpPr/>
      </xdr:nvSpPr>
      <xdr:spPr>
        <a:xfrm>
          <a:off x="14033500" y="54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141260</xdr:rowOff>
    </xdr:from>
    <xdr:to>
      <xdr:col>76</xdr:col>
      <xdr:colOff>22225</xdr:colOff>
      <xdr:row>31</xdr:row>
      <xdr:rowOff>169790</xdr:rowOff>
    </xdr:to>
    <xdr:cxnSp macro="">
      <xdr:nvCxnSpPr>
        <xdr:cNvPr id="148" name="直線コネクタ 147"/>
        <xdr:cNvCxnSpPr/>
      </xdr:nvCxnSpPr>
      <xdr:spPr>
        <a:xfrm flipV="1">
          <a:off x="14084300" y="5456210"/>
          <a:ext cx="7112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51172</xdr:rowOff>
    </xdr:from>
    <xdr:to>
      <xdr:col>68</xdr:col>
      <xdr:colOff>123825</xdr:colOff>
      <xdr:row>32</xdr:row>
      <xdr:rowOff>152772</xdr:rowOff>
    </xdr:to>
    <xdr:sp macro="" textlink="">
      <xdr:nvSpPr>
        <xdr:cNvPr id="149" name="楕円 148"/>
        <xdr:cNvSpPr/>
      </xdr:nvSpPr>
      <xdr:spPr>
        <a:xfrm>
          <a:off x="13271500" y="55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169790</xdr:rowOff>
    </xdr:from>
    <xdr:to>
      <xdr:col>72</xdr:col>
      <xdr:colOff>73025</xdr:colOff>
      <xdr:row>32</xdr:row>
      <xdr:rowOff>101972</xdr:rowOff>
    </xdr:to>
    <xdr:cxnSp macro="">
      <xdr:nvCxnSpPr>
        <xdr:cNvPr id="150" name="直線コネクタ 149"/>
        <xdr:cNvCxnSpPr/>
      </xdr:nvCxnSpPr>
      <xdr:spPr>
        <a:xfrm flipV="1">
          <a:off x="13322300" y="5484740"/>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142276</xdr:rowOff>
    </xdr:from>
    <xdr:to>
      <xdr:col>64</xdr:col>
      <xdr:colOff>123825</xdr:colOff>
      <xdr:row>32</xdr:row>
      <xdr:rowOff>72426</xdr:rowOff>
    </xdr:to>
    <xdr:sp macro="" textlink="">
      <xdr:nvSpPr>
        <xdr:cNvPr id="151" name="楕円 150"/>
        <xdr:cNvSpPr/>
      </xdr:nvSpPr>
      <xdr:spPr>
        <a:xfrm>
          <a:off x="12509500" y="54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21626</xdr:rowOff>
    </xdr:from>
    <xdr:to>
      <xdr:col>68</xdr:col>
      <xdr:colOff>73025</xdr:colOff>
      <xdr:row>32</xdr:row>
      <xdr:rowOff>101972</xdr:rowOff>
    </xdr:to>
    <xdr:cxnSp macro="">
      <xdr:nvCxnSpPr>
        <xdr:cNvPr id="152" name="直線コネクタ 151"/>
        <xdr:cNvCxnSpPr/>
      </xdr:nvCxnSpPr>
      <xdr:spPr>
        <a:xfrm>
          <a:off x="12560300" y="5508026"/>
          <a:ext cx="762000" cy="8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42037</xdr:rowOff>
    </xdr:from>
    <xdr:to>
      <xdr:col>60</xdr:col>
      <xdr:colOff>123825</xdr:colOff>
      <xdr:row>31</xdr:row>
      <xdr:rowOff>143637</xdr:rowOff>
    </xdr:to>
    <xdr:sp macro="" textlink="">
      <xdr:nvSpPr>
        <xdr:cNvPr id="153" name="楕円 152"/>
        <xdr:cNvSpPr/>
      </xdr:nvSpPr>
      <xdr:spPr>
        <a:xfrm>
          <a:off x="11747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32</xdr:row>
      <xdr:rowOff>21626</xdr:rowOff>
    </xdr:to>
    <xdr:cxnSp macro="">
      <xdr:nvCxnSpPr>
        <xdr:cNvPr id="154" name="直線コネクタ 153"/>
        <xdr:cNvCxnSpPr/>
      </xdr:nvCxnSpPr>
      <xdr:spPr>
        <a:xfrm>
          <a:off x="11798300" y="5407787"/>
          <a:ext cx="762000" cy="10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5" name="n_1aveValue債務償還比率"/>
        <xdr:cNvSpPr txBox="1"/>
      </xdr:nvSpPr>
      <xdr:spPr>
        <a:xfrm>
          <a:off x="138367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6" name="n_2aveValue債務償還比率"/>
        <xdr:cNvSpPr txBox="1"/>
      </xdr:nvSpPr>
      <xdr:spPr>
        <a:xfrm>
          <a:off x="13087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7" name="n_3aveValue債務償還比率"/>
        <xdr:cNvSpPr txBox="1"/>
      </xdr:nvSpPr>
      <xdr:spPr>
        <a:xfrm>
          <a:off x="12325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8" name="n_4aveValue債務償還比率"/>
        <xdr:cNvSpPr txBox="1"/>
      </xdr:nvSpPr>
      <xdr:spPr>
        <a:xfrm>
          <a:off x="11563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40267</xdr:rowOff>
    </xdr:from>
    <xdr:ext cx="469744" cy="259045"/>
    <xdr:sp macro="" textlink="">
      <xdr:nvSpPr>
        <xdr:cNvPr id="159" name="n_1mainValue債務償還比率"/>
        <xdr:cNvSpPr txBox="1"/>
      </xdr:nvSpPr>
      <xdr:spPr>
        <a:xfrm>
          <a:off x="13836727" y="55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143899</xdr:rowOff>
    </xdr:from>
    <xdr:ext cx="469744" cy="259045"/>
    <xdr:sp macro="" textlink="">
      <xdr:nvSpPr>
        <xdr:cNvPr id="160" name="n_2mainValue債務償還比率"/>
        <xdr:cNvSpPr txBox="1"/>
      </xdr:nvSpPr>
      <xdr:spPr>
        <a:xfrm>
          <a:off x="13087427" y="56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63553</xdr:rowOff>
    </xdr:from>
    <xdr:ext cx="469744" cy="259045"/>
    <xdr:sp macro="" textlink="">
      <xdr:nvSpPr>
        <xdr:cNvPr id="161" name="n_3mainValue債務償還比率"/>
        <xdr:cNvSpPr txBox="1"/>
      </xdr:nvSpPr>
      <xdr:spPr>
        <a:xfrm>
          <a:off x="12325427" y="554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134764</xdr:rowOff>
    </xdr:from>
    <xdr:ext cx="469744" cy="259045"/>
    <xdr:sp macro="" textlink="">
      <xdr:nvSpPr>
        <xdr:cNvPr id="162" name="n_4mainValue債務償還比率"/>
        <xdr:cNvSpPr txBox="1"/>
      </xdr:nvSpPr>
      <xdr:spPr>
        <a:xfrm>
          <a:off x="11563427" y="54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25,027
71.96
13,404,514
13,068,725
287,368
6,675,407
9,632,553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105918</xdr:rowOff>
    </xdr:from>
    <xdr:to>
      <xdr:col>24</xdr:col>
      <xdr:colOff>62865</xdr:colOff>
      <xdr:row>41</xdr:row>
      <xdr:rowOff>131064</xdr:rowOff>
    </xdr:to>
    <xdr:cxnSp macro="">
      <xdr:nvCxnSpPr>
        <xdr:cNvPr id="55" name="直線コネクタ 54"/>
        <xdr:cNvCxnSpPr/>
      </xdr:nvCxnSpPr>
      <xdr:spPr>
        <a:xfrm flipV="1">
          <a:off x="4634865" y="6106668"/>
          <a:ext cx="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134891</xdr:rowOff>
    </xdr:from>
    <xdr:ext cx="405111" cy="259045"/>
    <xdr:sp macro="" textlink="">
      <xdr:nvSpPr>
        <xdr:cNvPr id="56" name="【道路】&#10;有形固定資産減価償却率最小値テキスト"/>
        <xdr:cNvSpPr txBox="1"/>
      </xdr:nvSpPr>
      <xdr:spPr>
        <a:xfrm>
          <a:off x="4673600" y="716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131064</xdr:rowOff>
    </xdr:from>
    <xdr:to>
      <xdr:col>24</xdr:col>
      <xdr:colOff>152400</xdr:colOff>
      <xdr:row>41</xdr:row>
      <xdr:rowOff>131064</xdr:rowOff>
    </xdr:to>
    <xdr:cxnSp macro="">
      <xdr:nvCxnSpPr>
        <xdr:cNvPr id="57" name="直線コネクタ 56"/>
        <xdr:cNvCxnSpPr/>
      </xdr:nvCxnSpPr>
      <xdr:spPr>
        <a:xfrm>
          <a:off x="4546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52595</xdr:rowOff>
    </xdr:from>
    <xdr:ext cx="405111" cy="259045"/>
    <xdr:sp macro="" textlink="">
      <xdr:nvSpPr>
        <xdr:cNvPr id="58" name="【道路】&#10;有形固定資産減価償却率最大値テキスト"/>
        <xdr:cNvSpPr txBox="1"/>
      </xdr:nvSpPr>
      <xdr:spPr>
        <a:xfrm>
          <a:off x="4673600" y="5881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105918</xdr:rowOff>
    </xdr:from>
    <xdr:to>
      <xdr:col>24</xdr:col>
      <xdr:colOff>152400</xdr:colOff>
      <xdr:row>35</xdr:row>
      <xdr:rowOff>105918</xdr:rowOff>
    </xdr:to>
    <xdr:cxnSp macro="">
      <xdr:nvCxnSpPr>
        <xdr:cNvPr id="59" name="直線コネクタ 58"/>
        <xdr:cNvCxnSpPr/>
      </xdr:nvCxnSpPr>
      <xdr:spPr>
        <a:xfrm>
          <a:off x="4546600" y="610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3827</xdr:rowOff>
    </xdr:from>
    <xdr:ext cx="405111" cy="259045"/>
    <xdr:sp macro="" textlink="">
      <xdr:nvSpPr>
        <xdr:cNvPr id="60" name="【道路】&#10;有形固定資産減価償却率平均値テキスト"/>
        <xdr:cNvSpPr txBox="1"/>
      </xdr:nvSpPr>
      <xdr:spPr>
        <a:xfrm>
          <a:off x="4673600" y="669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61" name="フローチャート: 判断 60"/>
        <xdr:cNvSpPr/>
      </xdr:nvSpPr>
      <xdr:spPr>
        <a:xfrm>
          <a:off x="45847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xdr:rowOff>
    </xdr:from>
    <xdr:to>
      <xdr:col>20</xdr:col>
      <xdr:colOff>38100</xdr:colOff>
      <xdr:row>39</xdr:row>
      <xdr:rowOff>101854</xdr:rowOff>
    </xdr:to>
    <xdr:sp macro="" textlink="">
      <xdr:nvSpPr>
        <xdr:cNvPr id="62" name="フローチャート: 判断 61"/>
        <xdr:cNvSpPr/>
      </xdr:nvSpPr>
      <xdr:spPr>
        <a:xfrm>
          <a:off x="3746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xdr:cNvSpPr/>
      </xdr:nvSpPr>
      <xdr:spPr>
        <a:xfrm>
          <a:off x="2857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91694</xdr:rowOff>
    </xdr:from>
    <xdr:to>
      <xdr:col>10</xdr:col>
      <xdr:colOff>165100</xdr:colOff>
      <xdr:row>39</xdr:row>
      <xdr:rowOff>21844</xdr:rowOff>
    </xdr:to>
    <xdr:sp macro="" textlink="">
      <xdr:nvSpPr>
        <xdr:cNvPr id="64" name="フローチャート: 判断 63"/>
        <xdr:cNvSpPr/>
      </xdr:nvSpPr>
      <xdr:spPr>
        <a:xfrm>
          <a:off x="1968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91694</xdr:rowOff>
    </xdr:from>
    <xdr:to>
      <xdr:col>6</xdr:col>
      <xdr:colOff>38100</xdr:colOff>
      <xdr:row>39</xdr:row>
      <xdr:rowOff>21844</xdr:rowOff>
    </xdr:to>
    <xdr:sp macro="" textlink="">
      <xdr:nvSpPr>
        <xdr:cNvPr id="65" name="フローチャート: 判断 64"/>
        <xdr:cNvSpPr/>
      </xdr:nvSpPr>
      <xdr:spPr>
        <a:xfrm>
          <a:off x="1079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55118</xdr:rowOff>
    </xdr:from>
    <xdr:to>
      <xdr:col>24</xdr:col>
      <xdr:colOff>114300</xdr:colOff>
      <xdr:row>35</xdr:row>
      <xdr:rowOff>156718</xdr:rowOff>
    </xdr:to>
    <xdr:sp macro="" textlink="">
      <xdr:nvSpPr>
        <xdr:cNvPr id="71" name="楕円 70"/>
        <xdr:cNvSpPr/>
      </xdr:nvSpPr>
      <xdr:spPr>
        <a:xfrm>
          <a:off x="45847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8145</xdr:rowOff>
    </xdr:from>
    <xdr:ext cx="405111" cy="259045"/>
    <xdr:sp macro="" textlink="">
      <xdr:nvSpPr>
        <xdr:cNvPr id="72" name="【道路】&#10;有形固定資産減価償却率該当値テキスト"/>
        <xdr:cNvSpPr txBox="1"/>
      </xdr:nvSpPr>
      <xdr:spPr>
        <a:xfrm>
          <a:off x="4673600" y="600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3" name="楕円 72"/>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105918</xdr:rowOff>
    </xdr:to>
    <xdr:cxnSp macro="">
      <xdr:nvCxnSpPr>
        <xdr:cNvPr id="74" name="直線コネクタ 73"/>
        <xdr:cNvCxnSpPr/>
      </xdr:nvCxnSpPr>
      <xdr:spPr>
        <a:xfrm>
          <a:off x="3797300" y="6065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141986</xdr:rowOff>
    </xdr:from>
    <xdr:to>
      <xdr:col>15</xdr:col>
      <xdr:colOff>101600</xdr:colOff>
      <xdr:row>35</xdr:row>
      <xdr:rowOff>72136</xdr:rowOff>
    </xdr:to>
    <xdr:sp macro="" textlink="">
      <xdr:nvSpPr>
        <xdr:cNvPr id="75" name="楕円 74"/>
        <xdr:cNvSpPr/>
      </xdr:nvSpPr>
      <xdr:spPr>
        <a:xfrm>
          <a:off x="2857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21336</xdr:rowOff>
    </xdr:from>
    <xdr:to>
      <xdr:col>19</xdr:col>
      <xdr:colOff>177800</xdr:colOff>
      <xdr:row>35</xdr:row>
      <xdr:rowOff>64770</xdr:rowOff>
    </xdr:to>
    <xdr:cxnSp macro="">
      <xdr:nvCxnSpPr>
        <xdr:cNvPr id="76" name="直線コネクタ 75"/>
        <xdr:cNvCxnSpPr/>
      </xdr:nvCxnSpPr>
      <xdr:spPr>
        <a:xfrm>
          <a:off x="2908300" y="60220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100838</xdr:rowOff>
    </xdr:from>
    <xdr:to>
      <xdr:col>10</xdr:col>
      <xdr:colOff>165100</xdr:colOff>
      <xdr:row>35</xdr:row>
      <xdr:rowOff>30988</xdr:rowOff>
    </xdr:to>
    <xdr:sp macro="" textlink="">
      <xdr:nvSpPr>
        <xdr:cNvPr id="77" name="楕円 76"/>
        <xdr:cNvSpPr/>
      </xdr:nvSpPr>
      <xdr:spPr>
        <a:xfrm>
          <a:off x="1968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151638</xdr:rowOff>
    </xdr:from>
    <xdr:to>
      <xdr:col>15</xdr:col>
      <xdr:colOff>50800</xdr:colOff>
      <xdr:row>35</xdr:row>
      <xdr:rowOff>21336</xdr:rowOff>
    </xdr:to>
    <xdr:cxnSp macro="">
      <xdr:nvCxnSpPr>
        <xdr:cNvPr id="78" name="直線コネクタ 77"/>
        <xdr:cNvCxnSpPr/>
      </xdr:nvCxnSpPr>
      <xdr:spPr>
        <a:xfrm>
          <a:off x="2019300" y="59809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66548</xdr:rowOff>
    </xdr:from>
    <xdr:to>
      <xdr:col>6</xdr:col>
      <xdr:colOff>38100</xdr:colOff>
      <xdr:row>34</xdr:row>
      <xdr:rowOff>168148</xdr:rowOff>
    </xdr:to>
    <xdr:sp macro="" textlink="">
      <xdr:nvSpPr>
        <xdr:cNvPr id="79" name="楕円 78"/>
        <xdr:cNvSpPr/>
      </xdr:nvSpPr>
      <xdr:spPr>
        <a:xfrm>
          <a:off x="1079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117348</xdr:rowOff>
    </xdr:from>
    <xdr:to>
      <xdr:col>10</xdr:col>
      <xdr:colOff>114300</xdr:colOff>
      <xdr:row>34</xdr:row>
      <xdr:rowOff>151638</xdr:rowOff>
    </xdr:to>
    <xdr:cxnSp macro="">
      <xdr:nvCxnSpPr>
        <xdr:cNvPr id="80" name="直線コネクタ 79"/>
        <xdr:cNvCxnSpPr/>
      </xdr:nvCxnSpPr>
      <xdr:spPr>
        <a:xfrm>
          <a:off x="1130300" y="59466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92981</xdr:rowOff>
    </xdr:from>
    <xdr:ext cx="405111" cy="259045"/>
    <xdr:sp macro="" textlink="">
      <xdr:nvSpPr>
        <xdr:cNvPr id="81" name="n_1aveValue【道路】&#10;有形固定資産減価償却率"/>
        <xdr:cNvSpPr txBox="1"/>
      </xdr:nvSpPr>
      <xdr:spPr>
        <a:xfrm>
          <a:off x="35820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xdr:cNvSpPr txBox="1"/>
      </xdr:nvSpPr>
      <xdr:spPr>
        <a:xfrm>
          <a:off x="2705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12971</xdr:rowOff>
    </xdr:from>
    <xdr:ext cx="405111" cy="259045"/>
    <xdr:sp macro="" textlink="">
      <xdr:nvSpPr>
        <xdr:cNvPr id="83" name="n_3aveValue【道路】&#10;有形固定資産減価償却率"/>
        <xdr:cNvSpPr txBox="1"/>
      </xdr:nvSpPr>
      <xdr:spPr>
        <a:xfrm>
          <a:off x="1816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12971</xdr:rowOff>
    </xdr:from>
    <xdr:ext cx="405111" cy="259045"/>
    <xdr:sp macro="" textlink="">
      <xdr:nvSpPr>
        <xdr:cNvPr id="84" name="n_4aveValue【道路】&#10;有形固定資産減価償却率"/>
        <xdr:cNvSpPr txBox="1"/>
      </xdr:nvSpPr>
      <xdr:spPr>
        <a:xfrm>
          <a:off x="927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5" name="n_1mainValue【道路】&#10;有形固定資産減価償却率"/>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88663</xdr:rowOff>
    </xdr:from>
    <xdr:ext cx="405111" cy="259045"/>
    <xdr:sp macro="" textlink="">
      <xdr:nvSpPr>
        <xdr:cNvPr id="86" name="n_2mainValue【道路】&#10;有形固定資産減価償却率"/>
        <xdr:cNvSpPr txBox="1"/>
      </xdr:nvSpPr>
      <xdr:spPr>
        <a:xfrm>
          <a:off x="2705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47515</xdr:rowOff>
    </xdr:from>
    <xdr:ext cx="405111" cy="259045"/>
    <xdr:sp macro="" textlink="">
      <xdr:nvSpPr>
        <xdr:cNvPr id="87" name="n_3mainValue【道路】&#10;有形固定資産減価償却率"/>
        <xdr:cNvSpPr txBox="1"/>
      </xdr:nvSpPr>
      <xdr:spPr>
        <a:xfrm>
          <a:off x="1816744" y="570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13225</xdr:rowOff>
    </xdr:from>
    <xdr:ext cx="405111" cy="259045"/>
    <xdr:sp macro="" textlink="">
      <xdr:nvSpPr>
        <xdr:cNvPr id="88" name="n_4mainValue【道路】&#10;有形固定資産減価償却率"/>
        <xdr:cNvSpPr txBox="1"/>
      </xdr:nvSpPr>
      <xdr:spPr>
        <a:xfrm>
          <a:off x="927744"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2" name="直線コネクタ 111"/>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5"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6" name="直線コネクタ 115"/>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7"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8" name="フローチャート: 判断 117"/>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19" name="フローチャート: 判断 118"/>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0" name="フローチャート: 判断 119"/>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1" name="フローチャート: 判断 120"/>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2" name="フローチャート: 判断 121"/>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107049</xdr:rowOff>
    </xdr:from>
    <xdr:to>
      <xdr:col>55</xdr:col>
      <xdr:colOff>50800</xdr:colOff>
      <xdr:row>41</xdr:row>
      <xdr:rowOff>37199</xdr:rowOff>
    </xdr:to>
    <xdr:sp macro="" textlink="">
      <xdr:nvSpPr>
        <xdr:cNvPr id="128" name="楕円 127"/>
        <xdr:cNvSpPr/>
      </xdr:nvSpPr>
      <xdr:spPr>
        <a:xfrm>
          <a:off x="10426700" y="69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85476</xdr:rowOff>
    </xdr:from>
    <xdr:ext cx="534377" cy="259045"/>
    <xdr:sp macro="" textlink="">
      <xdr:nvSpPr>
        <xdr:cNvPr id="129" name="【道路】&#10;一人当たり延長該当値テキスト"/>
        <xdr:cNvSpPr txBox="1"/>
      </xdr:nvSpPr>
      <xdr:spPr>
        <a:xfrm>
          <a:off x="10515600" y="69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107086</xdr:rowOff>
    </xdr:from>
    <xdr:to>
      <xdr:col>50</xdr:col>
      <xdr:colOff>165100</xdr:colOff>
      <xdr:row>41</xdr:row>
      <xdr:rowOff>37236</xdr:rowOff>
    </xdr:to>
    <xdr:sp macro="" textlink="">
      <xdr:nvSpPr>
        <xdr:cNvPr id="130" name="楕円 129"/>
        <xdr:cNvSpPr/>
      </xdr:nvSpPr>
      <xdr:spPr>
        <a:xfrm>
          <a:off x="9588500" y="69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157849</xdr:rowOff>
    </xdr:from>
    <xdr:to>
      <xdr:col>55</xdr:col>
      <xdr:colOff>0</xdr:colOff>
      <xdr:row>40</xdr:row>
      <xdr:rowOff>157886</xdr:rowOff>
    </xdr:to>
    <xdr:cxnSp macro="">
      <xdr:nvCxnSpPr>
        <xdr:cNvPr id="131" name="直線コネクタ 130"/>
        <xdr:cNvCxnSpPr/>
      </xdr:nvCxnSpPr>
      <xdr:spPr>
        <a:xfrm flipV="1">
          <a:off x="9639300" y="7015849"/>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106388</xdr:rowOff>
    </xdr:from>
    <xdr:to>
      <xdr:col>46</xdr:col>
      <xdr:colOff>38100</xdr:colOff>
      <xdr:row>41</xdr:row>
      <xdr:rowOff>36538</xdr:rowOff>
    </xdr:to>
    <xdr:sp macro="" textlink="">
      <xdr:nvSpPr>
        <xdr:cNvPr id="132" name="楕円 131"/>
        <xdr:cNvSpPr/>
      </xdr:nvSpPr>
      <xdr:spPr>
        <a:xfrm>
          <a:off x="8699500" y="69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157188</xdr:rowOff>
    </xdr:from>
    <xdr:to>
      <xdr:col>50</xdr:col>
      <xdr:colOff>114300</xdr:colOff>
      <xdr:row>40</xdr:row>
      <xdr:rowOff>157886</xdr:rowOff>
    </xdr:to>
    <xdr:cxnSp macro="">
      <xdr:nvCxnSpPr>
        <xdr:cNvPr id="133" name="直線コネクタ 132"/>
        <xdr:cNvCxnSpPr/>
      </xdr:nvCxnSpPr>
      <xdr:spPr>
        <a:xfrm>
          <a:off x="8750300" y="7015188"/>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107162</xdr:rowOff>
    </xdr:from>
    <xdr:to>
      <xdr:col>41</xdr:col>
      <xdr:colOff>101600</xdr:colOff>
      <xdr:row>41</xdr:row>
      <xdr:rowOff>37312</xdr:rowOff>
    </xdr:to>
    <xdr:sp macro="" textlink="">
      <xdr:nvSpPr>
        <xdr:cNvPr id="134" name="楕円 133"/>
        <xdr:cNvSpPr/>
      </xdr:nvSpPr>
      <xdr:spPr>
        <a:xfrm>
          <a:off x="7810500" y="6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157188</xdr:rowOff>
    </xdr:from>
    <xdr:to>
      <xdr:col>45</xdr:col>
      <xdr:colOff>177800</xdr:colOff>
      <xdr:row>40</xdr:row>
      <xdr:rowOff>157962</xdr:rowOff>
    </xdr:to>
    <xdr:cxnSp macro="">
      <xdr:nvCxnSpPr>
        <xdr:cNvPr id="135" name="直線コネクタ 134"/>
        <xdr:cNvCxnSpPr/>
      </xdr:nvCxnSpPr>
      <xdr:spPr>
        <a:xfrm flipV="1">
          <a:off x="7861300" y="7015188"/>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99581</xdr:rowOff>
    </xdr:from>
    <xdr:to>
      <xdr:col>36</xdr:col>
      <xdr:colOff>165100</xdr:colOff>
      <xdr:row>41</xdr:row>
      <xdr:rowOff>29731</xdr:rowOff>
    </xdr:to>
    <xdr:sp macro="" textlink="">
      <xdr:nvSpPr>
        <xdr:cNvPr id="136" name="楕円 135"/>
        <xdr:cNvSpPr/>
      </xdr:nvSpPr>
      <xdr:spPr>
        <a:xfrm>
          <a:off x="6921500" y="6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150381</xdr:rowOff>
    </xdr:from>
    <xdr:to>
      <xdr:col>41</xdr:col>
      <xdr:colOff>50800</xdr:colOff>
      <xdr:row>40</xdr:row>
      <xdr:rowOff>157962</xdr:rowOff>
    </xdr:to>
    <xdr:cxnSp macro="">
      <xdr:nvCxnSpPr>
        <xdr:cNvPr id="137" name="直線コネクタ 136"/>
        <xdr:cNvCxnSpPr/>
      </xdr:nvCxnSpPr>
      <xdr:spPr>
        <a:xfrm>
          <a:off x="6972300" y="700838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38"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9"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0"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1" name="n_4aveValue【道路】&#10;一人当たり延長"/>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28363</xdr:rowOff>
    </xdr:from>
    <xdr:ext cx="534377" cy="259045"/>
    <xdr:sp macro="" textlink="">
      <xdr:nvSpPr>
        <xdr:cNvPr id="142" name="n_1mainValue【道路】&#10;一人当たり延長"/>
        <xdr:cNvSpPr txBox="1"/>
      </xdr:nvSpPr>
      <xdr:spPr>
        <a:xfrm>
          <a:off x="9359411" y="70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27665</xdr:rowOff>
    </xdr:from>
    <xdr:ext cx="534377" cy="259045"/>
    <xdr:sp macro="" textlink="">
      <xdr:nvSpPr>
        <xdr:cNvPr id="143" name="n_2mainValue【道路】&#10;一人当たり延長"/>
        <xdr:cNvSpPr txBox="1"/>
      </xdr:nvSpPr>
      <xdr:spPr>
        <a:xfrm>
          <a:off x="8483111" y="705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28439</xdr:rowOff>
    </xdr:from>
    <xdr:ext cx="534377" cy="259045"/>
    <xdr:sp macro="" textlink="">
      <xdr:nvSpPr>
        <xdr:cNvPr id="144" name="n_3mainValue【道路】&#10;一人当たり延長"/>
        <xdr:cNvSpPr txBox="1"/>
      </xdr:nvSpPr>
      <xdr:spPr>
        <a:xfrm>
          <a:off x="7594111" y="70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46258</xdr:rowOff>
    </xdr:from>
    <xdr:ext cx="534377" cy="259045"/>
    <xdr:sp macro="" textlink="">
      <xdr:nvSpPr>
        <xdr:cNvPr id="145" name="n_4mainValue【道路】&#10;一人当たり延長"/>
        <xdr:cNvSpPr txBox="1"/>
      </xdr:nvSpPr>
      <xdr:spPr>
        <a:xfrm>
          <a:off x="6705111" y="67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9" name="直線コネクタ 168"/>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0"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1" name="直線コネクタ 170"/>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2"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3" name="直線コネクタ 172"/>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4"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5" name="フローチャート: 判断 174"/>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6" name="フローチャート: 判断 175"/>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7" name="フローチャート: 判断 176"/>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8" name="フローチャート: 判断 177"/>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9" name="フローチャート: 判断 178"/>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185" name="楕円 184"/>
        <xdr:cNvSpPr/>
      </xdr:nvSpPr>
      <xdr:spPr>
        <a:xfrm>
          <a:off x="4584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154322</xdr:rowOff>
    </xdr:from>
    <xdr:ext cx="405111" cy="259045"/>
    <xdr:sp macro="" textlink="">
      <xdr:nvSpPr>
        <xdr:cNvPr id="186" name="【橋りょう・トンネル】&#10;有形固定資産減価償却率該当値テキスト"/>
        <xdr:cNvSpPr txBox="1"/>
      </xdr:nvSpPr>
      <xdr:spPr>
        <a:xfrm>
          <a:off x="4673600"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162560</xdr:rowOff>
    </xdr:from>
    <xdr:to>
      <xdr:col>20</xdr:col>
      <xdr:colOff>38100</xdr:colOff>
      <xdr:row>63</xdr:row>
      <xdr:rowOff>92710</xdr:rowOff>
    </xdr:to>
    <xdr:sp macro="" textlink="">
      <xdr:nvSpPr>
        <xdr:cNvPr id="187" name="楕円 186"/>
        <xdr:cNvSpPr/>
      </xdr:nvSpPr>
      <xdr:spPr>
        <a:xfrm>
          <a:off x="3746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41910</xdr:rowOff>
    </xdr:from>
    <xdr:to>
      <xdr:col>24</xdr:col>
      <xdr:colOff>63500</xdr:colOff>
      <xdr:row>63</xdr:row>
      <xdr:rowOff>55245</xdr:rowOff>
    </xdr:to>
    <xdr:cxnSp macro="">
      <xdr:nvCxnSpPr>
        <xdr:cNvPr id="188" name="直線コネクタ 187"/>
        <xdr:cNvCxnSpPr/>
      </xdr:nvCxnSpPr>
      <xdr:spPr>
        <a:xfrm>
          <a:off x="3797300" y="108432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149225</xdr:rowOff>
    </xdr:from>
    <xdr:to>
      <xdr:col>15</xdr:col>
      <xdr:colOff>101600</xdr:colOff>
      <xdr:row>63</xdr:row>
      <xdr:rowOff>79375</xdr:rowOff>
    </xdr:to>
    <xdr:sp macro="" textlink="">
      <xdr:nvSpPr>
        <xdr:cNvPr id="189" name="楕円 188"/>
        <xdr:cNvSpPr/>
      </xdr:nvSpPr>
      <xdr:spPr>
        <a:xfrm>
          <a:off x="2857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28575</xdr:rowOff>
    </xdr:from>
    <xdr:to>
      <xdr:col>19</xdr:col>
      <xdr:colOff>177800</xdr:colOff>
      <xdr:row>63</xdr:row>
      <xdr:rowOff>41910</xdr:rowOff>
    </xdr:to>
    <xdr:cxnSp macro="">
      <xdr:nvCxnSpPr>
        <xdr:cNvPr id="190" name="直線コネクタ 189"/>
        <xdr:cNvCxnSpPr/>
      </xdr:nvCxnSpPr>
      <xdr:spPr>
        <a:xfrm>
          <a:off x="2908300" y="10829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133985</xdr:rowOff>
    </xdr:from>
    <xdr:to>
      <xdr:col>10</xdr:col>
      <xdr:colOff>165100</xdr:colOff>
      <xdr:row>63</xdr:row>
      <xdr:rowOff>64135</xdr:rowOff>
    </xdr:to>
    <xdr:sp macro="" textlink="">
      <xdr:nvSpPr>
        <xdr:cNvPr id="191" name="楕円 190"/>
        <xdr:cNvSpPr/>
      </xdr:nvSpPr>
      <xdr:spPr>
        <a:xfrm>
          <a:off x="196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13335</xdr:rowOff>
    </xdr:from>
    <xdr:to>
      <xdr:col>15</xdr:col>
      <xdr:colOff>50800</xdr:colOff>
      <xdr:row>63</xdr:row>
      <xdr:rowOff>28575</xdr:rowOff>
    </xdr:to>
    <xdr:cxnSp macro="">
      <xdr:nvCxnSpPr>
        <xdr:cNvPr id="192" name="直線コネクタ 191"/>
        <xdr:cNvCxnSpPr/>
      </xdr:nvCxnSpPr>
      <xdr:spPr>
        <a:xfrm>
          <a:off x="2019300" y="10814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149225</xdr:rowOff>
    </xdr:from>
    <xdr:to>
      <xdr:col>6</xdr:col>
      <xdr:colOff>38100</xdr:colOff>
      <xdr:row>64</xdr:row>
      <xdr:rowOff>79375</xdr:rowOff>
    </xdr:to>
    <xdr:sp macro="" textlink="">
      <xdr:nvSpPr>
        <xdr:cNvPr id="193" name="楕円 192"/>
        <xdr:cNvSpPr/>
      </xdr:nvSpPr>
      <xdr:spPr>
        <a:xfrm>
          <a:off x="1079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13335</xdr:rowOff>
    </xdr:from>
    <xdr:to>
      <xdr:col>10</xdr:col>
      <xdr:colOff>114300</xdr:colOff>
      <xdr:row>64</xdr:row>
      <xdr:rowOff>28575</xdr:rowOff>
    </xdr:to>
    <xdr:cxnSp macro="">
      <xdr:nvCxnSpPr>
        <xdr:cNvPr id="194" name="直線コネクタ 193"/>
        <xdr:cNvCxnSpPr/>
      </xdr:nvCxnSpPr>
      <xdr:spPr>
        <a:xfrm flipV="1">
          <a:off x="1130300" y="1081468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5"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96"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7"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8"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83837</xdr:rowOff>
    </xdr:from>
    <xdr:ext cx="405111" cy="259045"/>
    <xdr:sp macro="" textlink="">
      <xdr:nvSpPr>
        <xdr:cNvPr id="199" name="n_1mainValue【橋りょう・トンネル】&#10;有形固定資産減価償却率"/>
        <xdr:cNvSpPr txBox="1"/>
      </xdr:nvSpPr>
      <xdr:spPr>
        <a:xfrm>
          <a:off x="35820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70502</xdr:rowOff>
    </xdr:from>
    <xdr:ext cx="405111" cy="259045"/>
    <xdr:sp macro="" textlink="">
      <xdr:nvSpPr>
        <xdr:cNvPr id="200" name="n_2mainValue【橋りょう・トンネル】&#10;有形固定資産減価償却率"/>
        <xdr:cNvSpPr txBox="1"/>
      </xdr:nvSpPr>
      <xdr:spPr>
        <a:xfrm>
          <a:off x="27057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55262</xdr:rowOff>
    </xdr:from>
    <xdr:ext cx="405111" cy="259045"/>
    <xdr:sp macro="" textlink="">
      <xdr:nvSpPr>
        <xdr:cNvPr id="201" name="n_3mainValue【橋りょう・トンネル】&#10;有形固定資産減価償却率"/>
        <xdr:cNvSpPr txBox="1"/>
      </xdr:nvSpPr>
      <xdr:spPr>
        <a:xfrm>
          <a:off x="1816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70502</xdr:rowOff>
    </xdr:from>
    <xdr:ext cx="405111" cy="259045"/>
    <xdr:sp macro="" textlink="">
      <xdr:nvSpPr>
        <xdr:cNvPr id="202" name="n_4mainValue【橋りょう・トンネル】&#10;有形固定資産減価償却率"/>
        <xdr:cNvSpPr txBox="1"/>
      </xdr:nvSpPr>
      <xdr:spPr>
        <a:xfrm>
          <a:off x="9277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4" name="直線コネクタ 223"/>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5"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6" name="直線コネクタ 225"/>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7"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8" name="直線コネクタ 227"/>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29"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0" name="フローチャート: 判断 229"/>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1" name="フローチャート: 判断 230"/>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2" name="フローチャート: 判断 231"/>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3" name="フローチャート: 判断 232"/>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4" name="フローチャート: 判断 233"/>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111289</xdr:rowOff>
    </xdr:from>
    <xdr:to>
      <xdr:col>55</xdr:col>
      <xdr:colOff>50800</xdr:colOff>
      <xdr:row>63</xdr:row>
      <xdr:rowOff>41439</xdr:rowOff>
    </xdr:to>
    <xdr:sp macro="" textlink="">
      <xdr:nvSpPr>
        <xdr:cNvPr id="240" name="楕円 239"/>
        <xdr:cNvSpPr/>
      </xdr:nvSpPr>
      <xdr:spPr>
        <a:xfrm>
          <a:off x="10426700" y="107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89716</xdr:rowOff>
    </xdr:from>
    <xdr:ext cx="534377" cy="259045"/>
    <xdr:sp macro="" textlink="">
      <xdr:nvSpPr>
        <xdr:cNvPr id="241" name="【橋りょう・トンネル】&#10;一人当たり有形固定資産（償却資産）額該当値テキスト"/>
        <xdr:cNvSpPr txBox="1"/>
      </xdr:nvSpPr>
      <xdr:spPr>
        <a:xfrm>
          <a:off x="10515600" y="1071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111323</xdr:rowOff>
    </xdr:from>
    <xdr:to>
      <xdr:col>50</xdr:col>
      <xdr:colOff>165100</xdr:colOff>
      <xdr:row>63</xdr:row>
      <xdr:rowOff>41473</xdr:rowOff>
    </xdr:to>
    <xdr:sp macro="" textlink="">
      <xdr:nvSpPr>
        <xdr:cNvPr id="242" name="楕円 241"/>
        <xdr:cNvSpPr/>
      </xdr:nvSpPr>
      <xdr:spPr>
        <a:xfrm>
          <a:off x="9588500" y="107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162089</xdr:rowOff>
    </xdr:from>
    <xdr:to>
      <xdr:col>55</xdr:col>
      <xdr:colOff>0</xdr:colOff>
      <xdr:row>62</xdr:row>
      <xdr:rowOff>162123</xdr:rowOff>
    </xdr:to>
    <xdr:cxnSp macro="">
      <xdr:nvCxnSpPr>
        <xdr:cNvPr id="243" name="直線コネクタ 242"/>
        <xdr:cNvCxnSpPr/>
      </xdr:nvCxnSpPr>
      <xdr:spPr>
        <a:xfrm flipV="1">
          <a:off x="9639300" y="10791989"/>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110758</xdr:rowOff>
    </xdr:from>
    <xdr:to>
      <xdr:col>46</xdr:col>
      <xdr:colOff>38100</xdr:colOff>
      <xdr:row>63</xdr:row>
      <xdr:rowOff>40908</xdr:rowOff>
    </xdr:to>
    <xdr:sp macro="" textlink="">
      <xdr:nvSpPr>
        <xdr:cNvPr id="244" name="楕円 243"/>
        <xdr:cNvSpPr/>
      </xdr:nvSpPr>
      <xdr:spPr>
        <a:xfrm>
          <a:off x="8699500" y="107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161558</xdr:rowOff>
    </xdr:from>
    <xdr:to>
      <xdr:col>50</xdr:col>
      <xdr:colOff>114300</xdr:colOff>
      <xdr:row>62</xdr:row>
      <xdr:rowOff>162123</xdr:rowOff>
    </xdr:to>
    <xdr:cxnSp macro="">
      <xdr:nvCxnSpPr>
        <xdr:cNvPr id="245" name="直線コネクタ 244"/>
        <xdr:cNvCxnSpPr/>
      </xdr:nvCxnSpPr>
      <xdr:spPr>
        <a:xfrm>
          <a:off x="8750300" y="10791458"/>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111373</xdr:rowOff>
    </xdr:from>
    <xdr:to>
      <xdr:col>41</xdr:col>
      <xdr:colOff>101600</xdr:colOff>
      <xdr:row>63</xdr:row>
      <xdr:rowOff>41523</xdr:rowOff>
    </xdr:to>
    <xdr:sp macro="" textlink="">
      <xdr:nvSpPr>
        <xdr:cNvPr id="246" name="楕円 245"/>
        <xdr:cNvSpPr/>
      </xdr:nvSpPr>
      <xdr:spPr>
        <a:xfrm>
          <a:off x="7810500" y="107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161558</xdr:rowOff>
    </xdr:from>
    <xdr:to>
      <xdr:col>45</xdr:col>
      <xdr:colOff>177800</xdr:colOff>
      <xdr:row>62</xdr:row>
      <xdr:rowOff>162173</xdr:rowOff>
    </xdr:to>
    <xdr:cxnSp macro="">
      <xdr:nvCxnSpPr>
        <xdr:cNvPr id="247" name="直線コネクタ 246"/>
        <xdr:cNvCxnSpPr/>
      </xdr:nvCxnSpPr>
      <xdr:spPr>
        <a:xfrm flipV="1">
          <a:off x="7861300" y="10791458"/>
          <a:ext cx="8890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136403</xdr:rowOff>
    </xdr:from>
    <xdr:to>
      <xdr:col>36</xdr:col>
      <xdr:colOff>165100</xdr:colOff>
      <xdr:row>63</xdr:row>
      <xdr:rowOff>66553</xdr:rowOff>
    </xdr:to>
    <xdr:sp macro="" textlink="">
      <xdr:nvSpPr>
        <xdr:cNvPr id="248" name="楕円 247"/>
        <xdr:cNvSpPr/>
      </xdr:nvSpPr>
      <xdr:spPr>
        <a:xfrm>
          <a:off x="69215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162173</xdr:rowOff>
    </xdr:from>
    <xdr:to>
      <xdr:col>41</xdr:col>
      <xdr:colOff>50800</xdr:colOff>
      <xdr:row>63</xdr:row>
      <xdr:rowOff>15753</xdr:rowOff>
    </xdr:to>
    <xdr:cxnSp macro="">
      <xdr:nvCxnSpPr>
        <xdr:cNvPr id="249" name="直線コネクタ 248"/>
        <xdr:cNvCxnSpPr/>
      </xdr:nvCxnSpPr>
      <xdr:spPr>
        <a:xfrm flipV="1">
          <a:off x="6972300" y="10792073"/>
          <a:ext cx="889000" cy="2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0"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1"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2"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3"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32600</xdr:rowOff>
    </xdr:from>
    <xdr:ext cx="534377" cy="259045"/>
    <xdr:sp macro="" textlink="">
      <xdr:nvSpPr>
        <xdr:cNvPr id="254" name="n_1mainValue【橋りょう・トンネル】&#10;一人当たり有形固定資産（償却資産）額"/>
        <xdr:cNvSpPr txBox="1"/>
      </xdr:nvSpPr>
      <xdr:spPr>
        <a:xfrm>
          <a:off x="9359411" y="108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32035</xdr:rowOff>
    </xdr:from>
    <xdr:ext cx="534377" cy="259045"/>
    <xdr:sp macro="" textlink="">
      <xdr:nvSpPr>
        <xdr:cNvPr id="255" name="n_2mainValue【橋りょう・トンネル】&#10;一人当たり有形固定資産（償却資産）額"/>
        <xdr:cNvSpPr txBox="1"/>
      </xdr:nvSpPr>
      <xdr:spPr>
        <a:xfrm>
          <a:off x="8483111" y="108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32650</xdr:rowOff>
    </xdr:from>
    <xdr:ext cx="534377" cy="259045"/>
    <xdr:sp macro="" textlink="">
      <xdr:nvSpPr>
        <xdr:cNvPr id="256" name="n_3mainValue【橋りょう・トンネル】&#10;一人当たり有形固定資産（償却資産）額"/>
        <xdr:cNvSpPr txBox="1"/>
      </xdr:nvSpPr>
      <xdr:spPr>
        <a:xfrm>
          <a:off x="7594111" y="108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57680</xdr:rowOff>
    </xdr:from>
    <xdr:ext cx="534377" cy="259045"/>
    <xdr:sp macro="" textlink="">
      <xdr:nvSpPr>
        <xdr:cNvPr id="257" name="n_4mainValue【橋りょう・トンネル】&#10;一人当たり有形固定資産（償却資産）額"/>
        <xdr:cNvSpPr txBox="1"/>
      </xdr:nvSpPr>
      <xdr:spPr>
        <a:xfrm>
          <a:off x="6705111" y="108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2" name="直線コネクタ 281"/>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3"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4" name="直線コネクタ 283"/>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5"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86" name="直線コネクタ 285"/>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87"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8" name="フローチャート: 判断 287"/>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9" name="フローチャート: 判断 288"/>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0" name="フローチャート: 判断 289"/>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1" name="フローチャート: 判断 290"/>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2" name="フローチャート: 判断 291"/>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8" name="楕円 297"/>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299" name="【公営住宅】&#10;有形固定資産減価償却率該当値テキスト"/>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0" name="楕円 299"/>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106680</xdr:rowOff>
    </xdr:to>
    <xdr:cxnSp macro="">
      <xdr:nvCxnSpPr>
        <xdr:cNvPr id="301" name="直線コネクタ 300"/>
        <xdr:cNvCxnSpPr/>
      </xdr:nvCxnSpPr>
      <xdr:spPr>
        <a:xfrm>
          <a:off x="3797300" y="1429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302" name="楕円 301"/>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64770</xdr:rowOff>
    </xdr:to>
    <xdr:cxnSp macro="">
      <xdr:nvCxnSpPr>
        <xdr:cNvPr id="303" name="直線コネクタ 302"/>
        <xdr:cNvCxnSpPr/>
      </xdr:nvCxnSpPr>
      <xdr:spPr>
        <a:xfrm>
          <a:off x="2908300" y="142513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304" name="楕円 303"/>
        <xdr:cNvSpPr/>
      </xdr:nvSpPr>
      <xdr:spPr>
        <a:xfrm>
          <a:off x="1968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83</xdr:row>
      <xdr:rowOff>20955</xdr:rowOff>
    </xdr:to>
    <xdr:cxnSp macro="">
      <xdr:nvCxnSpPr>
        <xdr:cNvPr id="305" name="直線コネクタ 304"/>
        <xdr:cNvCxnSpPr/>
      </xdr:nvCxnSpPr>
      <xdr:spPr>
        <a:xfrm>
          <a:off x="2019300" y="1420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06" name="楕円 305"/>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82</xdr:row>
      <xdr:rowOff>150495</xdr:rowOff>
    </xdr:to>
    <xdr:cxnSp macro="">
      <xdr:nvCxnSpPr>
        <xdr:cNvPr id="307" name="直線コネクタ 306"/>
        <xdr:cNvCxnSpPr/>
      </xdr:nvCxnSpPr>
      <xdr:spPr>
        <a:xfrm>
          <a:off x="1130300" y="14165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08"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09"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0"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1"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2" name="n_1mainValue【公営住宅】&#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3" name="n_2main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46372</xdr:rowOff>
    </xdr:from>
    <xdr:ext cx="405111" cy="259045"/>
    <xdr:sp macro="" textlink="">
      <xdr:nvSpPr>
        <xdr:cNvPr id="314" name="n_3mainValue【公営住宅】&#10;有形固定資産減価償却率"/>
        <xdr:cNvSpPr txBox="1"/>
      </xdr:nvSpPr>
      <xdr:spPr>
        <a:xfrm>
          <a:off x="1816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5" name="n_4main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39" name="直線コネクタ 338"/>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2"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3" name="直線コネクタ 342"/>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4" name="【公営住宅】&#10;一人当たり面積平均値テキスト"/>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5" name="フローチャート: 判断 344"/>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46" name="フローチャート: 判断 345"/>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47" name="フローチャート: 判断 346"/>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48" name="フローチャート: 判断 347"/>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49" name="フローチャート: 判断 348"/>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5" name="楕円 354"/>
        <xdr:cNvSpPr/>
      </xdr:nvSpPr>
      <xdr:spPr>
        <a:xfrm>
          <a:off x="10426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167912</xdr:rowOff>
    </xdr:from>
    <xdr:ext cx="469744" cy="259045"/>
    <xdr:sp macro="" textlink="">
      <xdr:nvSpPr>
        <xdr:cNvPr id="356" name="【公営住宅】&#10;一人当たり面積該当値テキスト"/>
        <xdr:cNvSpPr txBox="1"/>
      </xdr:nvSpPr>
      <xdr:spPr>
        <a:xfrm>
          <a:off x="105156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357" name="楕円 356"/>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24385</xdr:rowOff>
    </xdr:to>
    <xdr:cxnSp macro="">
      <xdr:nvCxnSpPr>
        <xdr:cNvPr id="358" name="直線コネクタ 357"/>
        <xdr:cNvCxnSpPr/>
      </xdr:nvCxnSpPr>
      <xdr:spPr>
        <a:xfrm>
          <a:off x="9639300" y="1442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143511</xdr:rowOff>
    </xdr:from>
    <xdr:to>
      <xdr:col>46</xdr:col>
      <xdr:colOff>38100</xdr:colOff>
      <xdr:row>84</xdr:row>
      <xdr:rowOff>73661</xdr:rowOff>
    </xdr:to>
    <xdr:sp macro="" textlink="">
      <xdr:nvSpPr>
        <xdr:cNvPr id="359" name="楕円 358"/>
        <xdr:cNvSpPr/>
      </xdr:nvSpPr>
      <xdr:spPr>
        <a:xfrm>
          <a:off x="869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22861</xdr:rowOff>
    </xdr:from>
    <xdr:to>
      <xdr:col>50</xdr:col>
      <xdr:colOff>114300</xdr:colOff>
      <xdr:row>84</xdr:row>
      <xdr:rowOff>24385</xdr:rowOff>
    </xdr:to>
    <xdr:cxnSp macro="">
      <xdr:nvCxnSpPr>
        <xdr:cNvPr id="360" name="直線コネクタ 359"/>
        <xdr:cNvCxnSpPr/>
      </xdr:nvCxnSpPr>
      <xdr:spPr>
        <a:xfrm>
          <a:off x="8750300" y="144246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61" name="楕円 360"/>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22861</xdr:rowOff>
    </xdr:from>
    <xdr:to>
      <xdr:col>45</xdr:col>
      <xdr:colOff>177800</xdr:colOff>
      <xdr:row>84</xdr:row>
      <xdr:rowOff>24385</xdr:rowOff>
    </xdr:to>
    <xdr:cxnSp macro="">
      <xdr:nvCxnSpPr>
        <xdr:cNvPr id="362" name="直線コネクタ 361"/>
        <xdr:cNvCxnSpPr/>
      </xdr:nvCxnSpPr>
      <xdr:spPr>
        <a:xfrm flipV="1">
          <a:off x="7861300" y="144246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63" name="楕円 362"/>
        <xdr:cNvSpPr/>
      </xdr:nvSpPr>
      <xdr:spPr>
        <a:xfrm>
          <a:off x="69215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24385</xdr:rowOff>
    </xdr:from>
    <xdr:to>
      <xdr:col>41</xdr:col>
      <xdr:colOff>50800</xdr:colOff>
      <xdr:row>84</xdr:row>
      <xdr:rowOff>50292</xdr:rowOff>
    </xdr:to>
    <xdr:cxnSp macro="">
      <xdr:nvCxnSpPr>
        <xdr:cNvPr id="364" name="直線コネクタ 363"/>
        <xdr:cNvCxnSpPr/>
      </xdr:nvCxnSpPr>
      <xdr:spPr>
        <a:xfrm flipV="1">
          <a:off x="6972300" y="1442618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5" name="n_1aveValue【公営住宅】&#10;一人当たり面積"/>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66"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67" name="n_3aveValue【公営住宅】&#10;一人当たり面積"/>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68" name="n_4aveValue【公営住宅】&#10;一人当たり面積"/>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91712</xdr:rowOff>
    </xdr:from>
    <xdr:ext cx="469744" cy="259045"/>
    <xdr:sp macro="" textlink="">
      <xdr:nvSpPr>
        <xdr:cNvPr id="369" name="n_1mainValue【公営住宅】&#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90188</xdr:rowOff>
    </xdr:from>
    <xdr:ext cx="469744" cy="259045"/>
    <xdr:sp macro="" textlink="">
      <xdr:nvSpPr>
        <xdr:cNvPr id="370" name="n_2mainValue【公営住宅】&#10;一人当たり面積"/>
        <xdr:cNvSpPr txBox="1"/>
      </xdr:nvSpPr>
      <xdr:spPr>
        <a:xfrm>
          <a:off x="8515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91712</xdr:rowOff>
    </xdr:from>
    <xdr:ext cx="469744" cy="259045"/>
    <xdr:sp macro="" textlink="">
      <xdr:nvSpPr>
        <xdr:cNvPr id="371" name="n_3mainValue【公営住宅】&#10;一人当たり面積"/>
        <xdr:cNvSpPr txBox="1"/>
      </xdr:nvSpPr>
      <xdr:spPr>
        <a:xfrm>
          <a:off x="7626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mainValue【公営住宅】&#10;一人当たり面積"/>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106</xdr:row>
      <xdr:rowOff>1905</xdr:rowOff>
    </xdr:from>
    <xdr:to>
      <xdr:col>24</xdr:col>
      <xdr:colOff>62865</xdr:colOff>
      <xdr:row>107</xdr:row>
      <xdr:rowOff>59055</xdr:rowOff>
    </xdr:to>
    <xdr:cxnSp macro="">
      <xdr:nvCxnSpPr>
        <xdr:cNvPr id="396" name="直線コネクタ 395"/>
        <xdr:cNvCxnSpPr/>
      </xdr:nvCxnSpPr>
      <xdr:spPr>
        <a:xfrm flipV="1">
          <a:off x="4634865" y="18175605"/>
          <a:ext cx="0"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62882</xdr:rowOff>
    </xdr:from>
    <xdr:ext cx="405111" cy="259045"/>
    <xdr:sp macro="" textlink="">
      <xdr:nvSpPr>
        <xdr:cNvPr id="397" name="【港湾・漁港】&#10;有形固定資産減価償却率最小値テキスト"/>
        <xdr:cNvSpPr txBox="1"/>
      </xdr:nvSpPr>
      <xdr:spPr>
        <a:xfrm>
          <a:off x="4673600"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59055</xdr:rowOff>
    </xdr:from>
    <xdr:to>
      <xdr:col>24</xdr:col>
      <xdr:colOff>152400</xdr:colOff>
      <xdr:row>107</xdr:row>
      <xdr:rowOff>59055</xdr:rowOff>
    </xdr:to>
    <xdr:cxnSp macro="">
      <xdr:nvCxnSpPr>
        <xdr:cNvPr id="398" name="直線コネクタ 397"/>
        <xdr:cNvCxnSpPr/>
      </xdr:nvCxnSpPr>
      <xdr:spPr>
        <a:xfrm>
          <a:off x="4546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99" name="【港湾・漁港】&#10;有形固定資産減価償却率最大値テキスト"/>
        <xdr:cNvSpPr txBox="1"/>
      </xdr:nvSpPr>
      <xdr:spPr>
        <a:xfrm>
          <a:off x="4673600"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1905</xdr:rowOff>
    </xdr:from>
    <xdr:to>
      <xdr:col>24</xdr:col>
      <xdr:colOff>152400</xdr:colOff>
      <xdr:row>106</xdr:row>
      <xdr:rowOff>1905</xdr:rowOff>
    </xdr:to>
    <xdr:cxnSp macro="">
      <xdr:nvCxnSpPr>
        <xdr:cNvPr id="400" name="直線コネクタ 399"/>
        <xdr:cNvCxnSpPr/>
      </xdr:nvCxnSpPr>
      <xdr:spPr>
        <a:xfrm>
          <a:off x="4546600" y="1817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43832</xdr:rowOff>
    </xdr:from>
    <xdr:ext cx="405111" cy="259045"/>
    <xdr:sp macro="" textlink="">
      <xdr:nvSpPr>
        <xdr:cNvPr id="401" name="【港湾・漁港】&#10;有形固定資産減価償却率平均値テキスト"/>
        <xdr:cNvSpPr txBox="1"/>
      </xdr:nvSpPr>
      <xdr:spPr>
        <a:xfrm>
          <a:off x="4673600" y="1821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65405</xdr:rowOff>
    </xdr:from>
    <xdr:to>
      <xdr:col>24</xdr:col>
      <xdr:colOff>114300</xdr:colOff>
      <xdr:row>106</xdr:row>
      <xdr:rowOff>167005</xdr:rowOff>
    </xdr:to>
    <xdr:sp macro="" textlink="">
      <xdr:nvSpPr>
        <xdr:cNvPr id="402" name="フローチャート: 判断 401"/>
        <xdr:cNvSpPr/>
      </xdr:nvSpPr>
      <xdr:spPr>
        <a:xfrm>
          <a:off x="4584700" y="182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40639</xdr:rowOff>
    </xdr:from>
    <xdr:to>
      <xdr:col>20</xdr:col>
      <xdr:colOff>38100</xdr:colOff>
      <xdr:row>106</xdr:row>
      <xdr:rowOff>142239</xdr:rowOff>
    </xdr:to>
    <xdr:sp macro="" textlink="">
      <xdr:nvSpPr>
        <xdr:cNvPr id="403" name="フローチャート: 判断 402"/>
        <xdr:cNvSpPr/>
      </xdr:nvSpPr>
      <xdr:spPr>
        <a:xfrm>
          <a:off x="3746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404" name="フローチャート: 判断 403"/>
        <xdr:cNvSpPr/>
      </xdr:nvSpPr>
      <xdr:spPr>
        <a:xfrm>
          <a:off x="2857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405" name="フローチャート: 判断 404"/>
        <xdr:cNvSpPr/>
      </xdr:nvSpPr>
      <xdr:spPr>
        <a:xfrm>
          <a:off x="1968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156845</xdr:rowOff>
    </xdr:from>
    <xdr:to>
      <xdr:col>6</xdr:col>
      <xdr:colOff>38100</xdr:colOff>
      <xdr:row>106</xdr:row>
      <xdr:rowOff>86995</xdr:rowOff>
    </xdr:to>
    <xdr:sp macro="" textlink="">
      <xdr:nvSpPr>
        <xdr:cNvPr id="406" name="フローチャート: 判断 405"/>
        <xdr:cNvSpPr/>
      </xdr:nvSpPr>
      <xdr:spPr>
        <a:xfrm>
          <a:off x="1079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17780</xdr:rowOff>
    </xdr:from>
    <xdr:to>
      <xdr:col>20</xdr:col>
      <xdr:colOff>38100</xdr:colOff>
      <xdr:row>102</xdr:row>
      <xdr:rowOff>119380</xdr:rowOff>
    </xdr:to>
    <xdr:sp macro="" textlink="">
      <xdr:nvSpPr>
        <xdr:cNvPr id="412" name="楕円 411"/>
        <xdr:cNvSpPr/>
      </xdr:nvSpPr>
      <xdr:spPr>
        <a:xfrm>
          <a:off x="3746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126364</xdr:rowOff>
    </xdr:from>
    <xdr:to>
      <xdr:col>15</xdr:col>
      <xdr:colOff>101600</xdr:colOff>
      <xdr:row>102</xdr:row>
      <xdr:rowOff>56514</xdr:rowOff>
    </xdr:to>
    <xdr:sp macro="" textlink="">
      <xdr:nvSpPr>
        <xdr:cNvPr id="413" name="楕円 412"/>
        <xdr:cNvSpPr/>
      </xdr:nvSpPr>
      <xdr:spPr>
        <a:xfrm>
          <a:off x="2857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5714</xdr:rowOff>
    </xdr:from>
    <xdr:to>
      <xdr:col>19</xdr:col>
      <xdr:colOff>177800</xdr:colOff>
      <xdr:row>102</xdr:row>
      <xdr:rowOff>68580</xdr:rowOff>
    </xdr:to>
    <xdr:cxnSp macro="">
      <xdr:nvCxnSpPr>
        <xdr:cNvPr id="414" name="直線コネクタ 413"/>
        <xdr:cNvCxnSpPr/>
      </xdr:nvCxnSpPr>
      <xdr:spPr>
        <a:xfrm>
          <a:off x="2908300" y="174936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63500</xdr:rowOff>
    </xdr:from>
    <xdr:to>
      <xdr:col>10</xdr:col>
      <xdr:colOff>165100</xdr:colOff>
      <xdr:row>101</xdr:row>
      <xdr:rowOff>165100</xdr:rowOff>
    </xdr:to>
    <xdr:sp macro="" textlink="">
      <xdr:nvSpPr>
        <xdr:cNvPr id="415" name="楕円 414"/>
        <xdr:cNvSpPr/>
      </xdr:nvSpPr>
      <xdr:spPr>
        <a:xfrm>
          <a:off x="1968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114300</xdr:rowOff>
    </xdr:from>
    <xdr:to>
      <xdr:col>15</xdr:col>
      <xdr:colOff>50800</xdr:colOff>
      <xdr:row>102</xdr:row>
      <xdr:rowOff>5714</xdr:rowOff>
    </xdr:to>
    <xdr:cxnSp macro="">
      <xdr:nvCxnSpPr>
        <xdr:cNvPr id="416" name="直線コネクタ 415"/>
        <xdr:cNvCxnSpPr/>
      </xdr:nvCxnSpPr>
      <xdr:spPr>
        <a:xfrm>
          <a:off x="2019300" y="174307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636</xdr:rowOff>
    </xdr:from>
    <xdr:to>
      <xdr:col>6</xdr:col>
      <xdr:colOff>38100</xdr:colOff>
      <xdr:row>101</xdr:row>
      <xdr:rowOff>102236</xdr:rowOff>
    </xdr:to>
    <xdr:sp macro="" textlink="">
      <xdr:nvSpPr>
        <xdr:cNvPr id="417" name="楕円 416"/>
        <xdr:cNvSpPr/>
      </xdr:nvSpPr>
      <xdr:spPr>
        <a:xfrm>
          <a:off x="10795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51436</xdr:rowOff>
    </xdr:from>
    <xdr:to>
      <xdr:col>10</xdr:col>
      <xdr:colOff>114300</xdr:colOff>
      <xdr:row>101</xdr:row>
      <xdr:rowOff>114300</xdr:rowOff>
    </xdr:to>
    <xdr:cxnSp macro="">
      <xdr:nvCxnSpPr>
        <xdr:cNvPr id="418" name="直線コネクタ 417"/>
        <xdr:cNvCxnSpPr/>
      </xdr:nvCxnSpPr>
      <xdr:spPr>
        <a:xfrm>
          <a:off x="1130300" y="173678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133366</xdr:rowOff>
    </xdr:from>
    <xdr:ext cx="405111" cy="259045"/>
    <xdr:sp macro="" textlink="">
      <xdr:nvSpPr>
        <xdr:cNvPr id="419" name="n_1aveValue【港湾・漁港】&#10;有形固定資産減価償却率"/>
        <xdr:cNvSpPr txBox="1"/>
      </xdr:nvSpPr>
      <xdr:spPr>
        <a:xfrm>
          <a:off x="35820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20" name="n_2aveValue【港湾・漁港】&#10;有形固定資産減価償却率"/>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106697</xdr:rowOff>
    </xdr:from>
    <xdr:ext cx="405111" cy="259045"/>
    <xdr:sp macro="" textlink="">
      <xdr:nvSpPr>
        <xdr:cNvPr id="421" name="n_3aveValue【港湾・漁港】&#10;有形固定資産減価償却率"/>
        <xdr:cNvSpPr txBox="1"/>
      </xdr:nvSpPr>
      <xdr:spPr>
        <a:xfrm>
          <a:off x="1816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78122</xdr:rowOff>
    </xdr:from>
    <xdr:ext cx="405111" cy="259045"/>
    <xdr:sp macro="" textlink="">
      <xdr:nvSpPr>
        <xdr:cNvPr id="422" name="n_4aveValue【港湾・漁港】&#10;有形固定資産減価償却率"/>
        <xdr:cNvSpPr txBox="1"/>
      </xdr:nvSpPr>
      <xdr:spPr>
        <a:xfrm>
          <a:off x="927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135907</xdr:rowOff>
    </xdr:from>
    <xdr:ext cx="405111" cy="259045"/>
    <xdr:sp macro="" textlink="">
      <xdr:nvSpPr>
        <xdr:cNvPr id="423" name="n_1mainValue【港湾・漁港】&#10;有形固定資産減価償却率"/>
        <xdr:cNvSpPr txBox="1"/>
      </xdr:nvSpPr>
      <xdr:spPr>
        <a:xfrm>
          <a:off x="35820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73041</xdr:rowOff>
    </xdr:from>
    <xdr:ext cx="405111" cy="259045"/>
    <xdr:sp macro="" textlink="">
      <xdr:nvSpPr>
        <xdr:cNvPr id="424" name="n_2mainValue【港湾・漁港】&#10;有形固定資産減価償却率"/>
        <xdr:cNvSpPr txBox="1"/>
      </xdr:nvSpPr>
      <xdr:spPr>
        <a:xfrm>
          <a:off x="27057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10177</xdr:rowOff>
    </xdr:from>
    <xdr:ext cx="405111" cy="259045"/>
    <xdr:sp macro="" textlink="">
      <xdr:nvSpPr>
        <xdr:cNvPr id="425" name="n_3mainValue【港湾・漁港】&#10;有形固定資産減価償却率"/>
        <xdr:cNvSpPr txBox="1"/>
      </xdr:nvSpPr>
      <xdr:spPr>
        <a:xfrm>
          <a:off x="1816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118763</xdr:rowOff>
    </xdr:from>
    <xdr:ext cx="405111" cy="259045"/>
    <xdr:sp macro="" textlink="">
      <xdr:nvSpPr>
        <xdr:cNvPr id="426" name="n_4mainValue【港湾・漁港】&#10;有形固定資産減価償却率"/>
        <xdr:cNvSpPr txBox="1"/>
      </xdr:nvSpPr>
      <xdr:spPr>
        <a:xfrm>
          <a:off x="9277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8" name="テキスト ボックス 43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0" name="テキスト ボックス 43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2" name="テキスト ボックス 44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4" name="テキスト ボックス 44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6" name="テキスト ボックス 44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85334</xdr:rowOff>
    </xdr:from>
    <xdr:to>
      <xdr:col>54</xdr:col>
      <xdr:colOff>189865</xdr:colOff>
      <xdr:row>106</xdr:row>
      <xdr:rowOff>110179</xdr:rowOff>
    </xdr:to>
    <xdr:cxnSp macro="">
      <xdr:nvCxnSpPr>
        <xdr:cNvPr id="448" name="直線コネクタ 447"/>
        <xdr:cNvCxnSpPr/>
      </xdr:nvCxnSpPr>
      <xdr:spPr>
        <a:xfrm flipV="1">
          <a:off x="10476865" y="17401784"/>
          <a:ext cx="0" cy="88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114006</xdr:rowOff>
    </xdr:from>
    <xdr:ext cx="599010" cy="259045"/>
    <xdr:sp macro="" textlink="">
      <xdr:nvSpPr>
        <xdr:cNvPr id="449" name="【港湾・漁港】&#10;一人当たり有形固定資産（償却資産）額最小値テキスト"/>
        <xdr:cNvSpPr txBox="1"/>
      </xdr:nvSpPr>
      <xdr:spPr>
        <a:xfrm>
          <a:off x="10515600" y="1828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110179</xdr:rowOff>
    </xdr:from>
    <xdr:to>
      <xdr:col>55</xdr:col>
      <xdr:colOff>88900</xdr:colOff>
      <xdr:row>106</xdr:row>
      <xdr:rowOff>110179</xdr:rowOff>
    </xdr:to>
    <xdr:cxnSp macro="">
      <xdr:nvCxnSpPr>
        <xdr:cNvPr id="450" name="直線コネクタ 449"/>
        <xdr:cNvCxnSpPr/>
      </xdr:nvCxnSpPr>
      <xdr:spPr>
        <a:xfrm>
          <a:off x="10388600" y="1828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32011</xdr:rowOff>
    </xdr:from>
    <xdr:ext cx="599010" cy="259045"/>
    <xdr:sp macro="" textlink="">
      <xdr:nvSpPr>
        <xdr:cNvPr id="451" name="【港湾・漁港】&#10;一人当たり有形固定資産（償却資産）額最大値テキスト"/>
        <xdr:cNvSpPr txBox="1"/>
      </xdr:nvSpPr>
      <xdr:spPr>
        <a:xfrm>
          <a:off x="10515600" y="1717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85334</xdr:rowOff>
    </xdr:from>
    <xdr:to>
      <xdr:col>55</xdr:col>
      <xdr:colOff>88900</xdr:colOff>
      <xdr:row>101</xdr:row>
      <xdr:rowOff>85334</xdr:rowOff>
    </xdr:to>
    <xdr:cxnSp macro="">
      <xdr:nvCxnSpPr>
        <xdr:cNvPr id="452" name="直線コネクタ 451"/>
        <xdr:cNvCxnSpPr/>
      </xdr:nvCxnSpPr>
      <xdr:spPr>
        <a:xfrm>
          <a:off x="10388600" y="1740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51881</xdr:rowOff>
    </xdr:from>
    <xdr:ext cx="599010" cy="259045"/>
    <xdr:sp macro="" textlink="">
      <xdr:nvSpPr>
        <xdr:cNvPr id="453" name="【港湾・漁港】&#10;一人当たり有形固定資産（償却資産）額平均値テキスト"/>
        <xdr:cNvSpPr txBox="1"/>
      </xdr:nvSpPr>
      <xdr:spPr>
        <a:xfrm>
          <a:off x="10515600" y="17882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73454</xdr:rowOff>
    </xdr:from>
    <xdr:to>
      <xdr:col>55</xdr:col>
      <xdr:colOff>50800</xdr:colOff>
      <xdr:row>105</xdr:row>
      <xdr:rowOff>3604</xdr:rowOff>
    </xdr:to>
    <xdr:sp macro="" textlink="">
      <xdr:nvSpPr>
        <xdr:cNvPr id="454" name="フローチャート: 判断 453"/>
        <xdr:cNvSpPr/>
      </xdr:nvSpPr>
      <xdr:spPr>
        <a:xfrm>
          <a:off x="10426700" y="1790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131082</xdr:rowOff>
    </xdr:from>
    <xdr:to>
      <xdr:col>50</xdr:col>
      <xdr:colOff>165100</xdr:colOff>
      <xdr:row>105</xdr:row>
      <xdr:rowOff>61232</xdr:rowOff>
    </xdr:to>
    <xdr:sp macro="" textlink="">
      <xdr:nvSpPr>
        <xdr:cNvPr id="455" name="フローチャート: 判断 454"/>
        <xdr:cNvSpPr/>
      </xdr:nvSpPr>
      <xdr:spPr>
        <a:xfrm>
          <a:off x="9588500" y="1796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68213</xdr:rowOff>
    </xdr:from>
    <xdr:to>
      <xdr:col>46</xdr:col>
      <xdr:colOff>38100</xdr:colOff>
      <xdr:row>105</xdr:row>
      <xdr:rowOff>169813</xdr:rowOff>
    </xdr:to>
    <xdr:sp macro="" textlink="">
      <xdr:nvSpPr>
        <xdr:cNvPr id="456" name="フローチャート: 判断 455"/>
        <xdr:cNvSpPr/>
      </xdr:nvSpPr>
      <xdr:spPr>
        <a:xfrm>
          <a:off x="8699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166270</xdr:rowOff>
    </xdr:from>
    <xdr:to>
      <xdr:col>41</xdr:col>
      <xdr:colOff>101600</xdr:colOff>
      <xdr:row>105</xdr:row>
      <xdr:rowOff>96420</xdr:rowOff>
    </xdr:to>
    <xdr:sp macro="" textlink="">
      <xdr:nvSpPr>
        <xdr:cNvPr id="457" name="フローチャート: 判断 456"/>
        <xdr:cNvSpPr/>
      </xdr:nvSpPr>
      <xdr:spPr>
        <a:xfrm>
          <a:off x="7810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437</xdr:rowOff>
    </xdr:from>
    <xdr:to>
      <xdr:col>36</xdr:col>
      <xdr:colOff>165100</xdr:colOff>
      <xdr:row>105</xdr:row>
      <xdr:rowOff>102037</xdr:rowOff>
    </xdr:to>
    <xdr:sp macro="" textlink="">
      <xdr:nvSpPr>
        <xdr:cNvPr id="458" name="フローチャート: 判断 457"/>
        <xdr:cNvSpPr/>
      </xdr:nvSpPr>
      <xdr:spPr>
        <a:xfrm>
          <a:off x="6921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17963</xdr:rowOff>
    </xdr:from>
    <xdr:to>
      <xdr:col>50</xdr:col>
      <xdr:colOff>165100</xdr:colOff>
      <xdr:row>108</xdr:row>
      <xdr:rowOff>119563</xdr:rowOff>
    </xdr:to>
    <xdr:sp macro="" textlink="">
      <xdr:nvSpPr>
        <xdr:cNvPr id="464" name="楕円 463"/>
        <xdr:cNvSpPr/>
      </xdr:nvSpPr>
      <xdr:spPr>
        <a:xfrm>
          <a:off x="9588500" y="185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17942</xdr:rowOff>
    </xdr:from>
    <xdr:to>
      <xdr:col>46</xdr:col>
      <xdr:colOff>38100</xdr:colOff>
      <xdr:row>108</xdr:row>
      <xdr:rowOff>119542</xdr:rowOff>
    </xdr:to>
    <xdr:sp macro="" textlink="">
      <xdr:nvSpPr>
        <xdr:cNvPr id="465" name="楕円 464"/>
        <xdr:cNvSpPr/>
      </xdr:nvSpPr>
      <xdr:spPr>
        <a:xfrm>
          <a:off x="8699500" y="185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68742</xdr:rowOff>
    </xdr:from>
    <xdr:to>
      <xdr:col>50</xdr:col>
      <xdr:colOff>114300</xdr:colOff>
      <xdr:row>108</xdr:row>
      <xdr:rowOff>68763</xdr:rowOff>
    </xdr:to>
    <xdr:cxnSp macro="">
      <xdr:nvCxnSpPr>
        <xdr:cNvPr id="466" name="直線コネクタ 465"/>
        <xdr:cNvCxnSpPr/>
      </xdr:nvCxnSpPr>
      <xdr:spPr>
        <a:xfrm>
          <a:off x="8750300" y="18585342"/>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17966</xdr:rowOff>
    </xdr:from>
    <xdr:to>
      <xdr:col>41</xdr:col>
      <xdr:colOff>101600</xdr:colOff>
      <xdr:row>108</xdr:row>
      <xdr:rowOff>119566</xdr:rowOff>
    </xdr:to>
    <xdr:sp macro="" textlink="">
      <xdr:nvSpPr>
        <xdr:cNvPr id="467" name="楕円 466"/>
        <xdr:cNvSpPr/>
      </xdr:nvSpPr>
      <xdr:spPr>
        <a:xfrm>
          <a:off x="7810500" y="185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68742</xdr:rowOff>
    </xdr:from>
    <xdr:to>
      <xdr:col>45</xdr:col>
      <xdr:colOff>177800</xdr:colOff>
      <xdr:row>108</xdr:row>
      <xdr:rowOff>68766</xdr:rowOff>
    </xdr:to>
    <xdr:cxnSp macro="">
      <xdr:nvCxnSpPr>
        <xdr:cNvPr id="468" name="直線コネクタ 467"/>
        <xdr:cNvCxnSpPr/>
      </xdr:nvCxnSpPr>
      <xdr:spPr>
        <a:xfrm flipV="1">
          <a:off x="7861300" y="1858534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17988</xdr:rowOff>
    </xdr:from>
    <xdr:to>
      <xdr:col>36</xdr:col>
      <xdr:colOff>165100</xdr:colOff>
      <xdr:row>108</xdr:row>
      <xdr:rowOff>119588</xdr:rowOff>
    </xdr:to>
    <xdr:sp macro="" textlink="">
      <xdr:nvSpPr>
        <xdr:cNvPr id="469" name="楕円 468"/>
        <xdr:cNvSpPr/>
      </xdr:nvSpPr>
      <xdr:spPr>
        <a:xfrm>
          <a:off x="6921500" y="18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68766</xdr:rowOff>
    </xdr:from>
    <xdr:to>
      <xdr:col>41</xdr:col>
      <xdr:colOff>50800</xdr:colOff>
      <xdr:row>108</xdr:row>
      <xdr:rowOff>68788</xdr:rowOff>
    </xdr:to>
    <xdr:cxnSp macro="">
      <xdr:nvCxnSpPr>
        <xdr:cNvPr id="470" name="直線コネクタ 469"/>
        <xdr:cNvCxnSpPr/>
      </xdr:nvCxnSpPr>
      <xdr:spPr>
        <a:xfrm flipV="1">
          <a:off x="6972300" y="1858536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77759</xdr:rowOff>
    </xdr:from>
    <xdr:ext cx="599010" cy="259045"/>
    <xdr:sp macro="" textlink="">
      <xdr:nvSpPr>
        <xdr:cNvPr id="471" name="n_1aveValue【港湾・漁港】&#10;一人当たり有形固定資産（償却資産）額"/>
        <xdr:cNvSpPr txBox="1"/>
      </xdr:nvSpPr>
      <xdr:spPr>
        <a:xfrm>
          <a:off x="9327095" y="1773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14890</xdr:rowOff>
    </xdr:from>
    <xdr:ext cx="599010" cy="259045"/>
    <xdr:sp macro="" textlink="">
      <xdr:nvSpPr>
        <xdr:cNvPr id="472" name="n_2aveValue【港湾・漁港】&#10;一人当たり有形固定資産（償却資産）額"/>
        <xdr:cNvSpPr txBox="1"/>
      </xdr:nvSpPr>
      <xdr:spPr>
        <a:xfrm>
          <a:off x="8450795" y="178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112947</xdr:rowOff>
    </xdr:from>
    <xdr:ext cx="599010" cy="259045"/>
    <xdr:sp macro="" textlink="">
      <xdr:nvSpPr>
        <xdr:cNvPr id="473" name="n_3aveValue【港湾・漁港】&#10;一人当たり有形固定資産（償却資産）額"/>
        <xdr:cNvSpPr txBox="1"/>
      </xdr:nvSpPr>
      <xdr:spPr>
        <a:xfrm>
          <a:off x="7561795" y="177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118564</xdr:rowOff>
    </xdr:from>
    <xdr:ext cx="599010" cy="259045"/>
    <xdr:sp macro="" textlink="">
      <xdr:nvSpPr>
        <xdr:cNvPr id="474" name="n_4aveValue【港湾・漁港】&#10;一人当たり有形固定資産（償却資産）額"/>
        <xdr:cNvSpPr txBox="1"/>
      </xdr:nvSpPr>
      <xdr:spPr>
        <a:xfrm>
          <a:off x="6672795" y="1777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110690</xdr:rowOff>
    </xdr:from>
    <xdr:ext cx="469744" cy="259045"/>
    <xdr:sp macro="" textlink="">
      <xdr:nvSpPr>
        <xdr:cNvPr id="475" name="n_1mainValue【港湾・漁港】&#10;一人当たり有形固定資産（償却資産）額"/>
        <xdr:cNvSpPr txBox="1"/>
      </xdr:nvSpPr>
      <xdr:spPr>
        <a:xfrm>
          <a:off x="9391728" y="186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110669</xdr:rowOff>
    </xdr:from>
    <xdr:ext cx="469744" cy="259045"/>
    <xdr:sp macro="" textlink="">
      <xdr:nvSpPr>
        <xdr:cNvPr id="476" name="n_2mainValue【港湾・漁港】&#10;一人当たり有形固定資産（償却資産）額"/>
        <xdr:cNvSpPr txBox="1"/>
      </xdr:nvSpPr>
      <xdr:spPr>
        <a:xfrm>
          <a:off x="8515428" y="1862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110693</xdr:rowOff>
    </xdr:from>
    <xdr:ext cx="469744" cy="259045"/>
    <xdr:sp macro="" textlink="">
      <xdr:nvSpPr>
        <xdr:cNvPr id="477" name="n_3mainValue【港湾・漁港】&#10;一人当たり有形固定資産（償却資産）額"/>
        <xdr:cNvSpPr txBox="1"/>
      </xdr:nvSpPr>
      <xdr:spPr>
        <a:xfrm>
          <a:off x="7626428" y="1862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110715</xdr:rowOff>
    </xdr:from>
    <xdr:ext cx="469744" cy="259045"/>
    <xdr:sp macro="" textlink="">
      <xdr:nvSpPr>
        <xdr:cNvPr id="478" name="n_4mainValue【港湾・漁港】&#10;一人当たり有形固定資産（償却資産）額"/>
        <xdr:cNvSpPr txBox="1"/>
      </xdr:nvSpPr>
      <xdr:spPr>
        <a:xfrm>
          <a:off x="6737428" y="186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7" name="テキスト ボックス 5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7" name="テキスト ボックス 5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111034</xdr:rowOff>
    </xdr:from>
    <xdr:to>
      <xdr:col>85</xdr:col>
      <xdr:colOff>126364</xdr:colOff>
      <xdr:row>64</xdr:row>
      <xdr:rowOff>111034</xdr:rowOff>
    </xdr:to>
    <xdr:cxnSp macro="">
      <xdr:nvCxnSpPr>
        <xdr:cNvPr id="521" name="直線コネクタ 520"/>
        <xdr:cNvCxnSpPr/>
      </xdr:nvCxnSpPr>
      <xdr:spPr>
        <a:xfrm flipV="1">
          <a:off x="16318864" y="971223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22" name="【学校施設】&#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23" name="直線コネクタ 522"/>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57711</xdr:rowOff>
    </xdr:from>
    <xdr:ext cx="405111" cy="259045"/>
    <xdr:sp macro="" textlink="">
      <xdr:nvSpPr>
        <xdr:cNvPr id="524" name="【学校施設】&#10;有形固定資産減価償却率最大値テキスト"/>
        <xdr:cNvSpPr txBox="1"/>
      </xdr:nvSpPr>
      <xdr:spPr>
        <a:xfrm>
          <a:off x="16357600" y="948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111034</xdr:rowOff>
    </xdr:from>
    <xdr:to>
      <xdr:col>86</xdr:col>
      <xdr:colOff>25400</xdr:colOff>
      <xdr:row>56</xdr:row>
      <xdr:rowOff>111034</xdr:rowOff>
    </xdr:to>
    <xdr:cxnSp macro="">
      <xdr:nvCxnSpPr>
        <xdr:cNvPr id="525" name="直線コネクタ 524"/>
        <xdr:cNvCxnSpPr/>
      </xdr:nvCxnSpPr>
      <xdr:spPr>
        <a:xfrm>
          <a:off x="16230600" y="971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526" name="【学校施設】&#10;有形固定資産減価償却率平均値テキスト"/>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27" name="フローチャート: 判断 526"/>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110853</xdr:rowOff>
    </xdr:from>
    <xdr:to>
      <xdr:col>81</xdr:col>
      <xdr:colOff>101600</xdr:colOff>
      <xdr:row>60</xdr:row>
      <xdr:rowOff>41003</xdr:rowOff>
    </xdr:to>
    <xdr:sp macro="" textlink="">
      <xdr:nvSpPr>
        <xdr:cNvPr id="528" name="フローチャート: 判断 527"/>
        <xdr:cNvSpPr/>
      </xdr:nvSpPr>
      <xdr:spPr>
        <a:xfrm>
          <a:off x="15430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29" name="フローチャート: 判断 528"/>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30" name="フローチャート: 判断 52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16147</xdr:rowOff>
    </xdr:from>
    <xdr:to>
      <xdr:col>67</xdr:col>
      <xdr:colOff>101600</xdr:colOff>
      <xdr:row>59</xdr:row>
      <xdr:rowOff>117747</xdr:rowOff>
    </xdr:to>
    <xdr:sp macro="" textlink="">
      <xdr:nvSpPr>
        <xdr:cNvPr id="531" name="フローチャート: 判断 530"/>
        <xdr:cNvSpPr/>
      </xdr:nvSpPr>
      <xdr:spPr>
        <a:xfrm>
          <a:off x="12763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32476</xdr:rowOff>
    </xdr:from>
    <xdr:to>
      <xdr:col>85</xdr:col>
      <xdr:colOff>177800</xdr:colOff>
      <xdr:row>57</xdr:row>
      <xdr:rowOff>134076</xdr:rowOff>
    </xdr:to>
    <xdr:sp macro="" textlink="">
      <xdr:nvSpPr>
        <xdr:cNvPr id="537" name="楕円 536"/>
        <xdr:cNvSpPr/>
      </xdr:nvSpPr>
      <xdr:spPr>
        <a:xfrm>
          <a:off x="162687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55353</xdr:rowOff>
    </xdr:from>
    <xdr:ext cx="405111" cy="259045"/>
    <xdr:sp macro="" textlink="">
      <xdr:nvSpPr>
        <xdr:cNvPr id="538" name="【学校施設】&#10;有形固定資産減価償却率該当値テキスト"/>
        <xdr:cNvSpPr txBox="1"/>
      </xdr:nvSpPr>
      <xdr:spPr>
        <a:xfrm>
          <a:off x="16357600"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128815</xdr:rowOff>
    </xdr:from>
    <xdr:to>
      <xdr:col>81</xdr:col>
      <xdr:colOff>101600</xdr:colOff>
      <xdr:row>57</xdr:row>
      <xdr:rowOff>58965</xdr:rowOff>
    </xdr:to>
    <xdr:sp macro="" textlink="">
      <xdr:nvSpPr>
        <xdr:cNvPr id="539" name="楕円 538"/>
        <xdr:cNvSpPr/>
      </xdr:nvSpPr>
      <xdr:spPr>
        <a:xfrm>
          <a:off x="15430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8165</xdr:rowOff>
    </xdr:from>
    <xdr:to>
      <xdr:col>85</xdr:col>
      <xdr:colOff>127000</xdr:colOff>
      <xdr:row>57</xdr:row>
      <xdr:rowOff>83276</xdr:rowOff>
    </xdr:to>
    <xdr:cxnSp macro="">
      <xdr:nvCxnSpPr>
        <xdr:cNvPr id="540" name="直線コネクタ 539"/>
        <xdr:cNvCxnSpPr/>
      </xdr:nvCxnSpPr>
      <xdr:spPr>
        <a:xfrm>
          <a:off x="15481300" y="978081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79828</xdr:rowOff>
    </xdr:from>
    <xdr:to>
      <xdr:col>76</xdr:col>
      <xdr:colOff>165100</xdr:colOff>
      <xdr:row>57</xdr:row>
      <xdr:rowOff>9978</xdr:rowOff>
    </xdr:to>
    <xdr:sp macro="" textlink="">
      <xdr:nvSpPr>
        <xdr:cNvPr id="541" name="楕円 540"/>
        <xdr:cNvSpPr/>
      </xdr:nvSpPr>
      <xdr:spPr>
        <a:xfrm>
          <a:off x="14541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57</xdr:row>
      <xdr:rowOff>8165</xdr:rowOff>
    </xdr:to>
    <xdr:cxnSp macro="">
      <xdr:nvCxnSpPr>
        <xdr:cNvPr id="542" name="直線コネクタ 541"/>
        <xdr:cNvCxnSpPr/>
      </xdr:nvCxnSpPr>
      <xdr:spPr>
        <a:xfrm>
          <a:off x="14592300" y="9731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96157</xdr:rowOff>
    </xdr:from>
    <xdr:to>
      <xdr:col>72</xdr:col>
      <xdr:colOff>38100</xdr:colOff>
      <xdr:row>57</xdr:row>
      <xdr:rowOff>26307</xdr:rowOff>
    </xdr:to>
    <xdr:sp macro="" textlink="">
      <xdr:nvSpPr>
        <xdr:cNvPr id="543" name="楕円 542"/>
        <xdr:cNvSpPr/>
      </xdr:nvSpPr>
      <xdr:spPr>
        <a:xfrm>
          <a:off x="13652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130628</xdr:rowOff>
    </xdr:from>
    <xdr:to>
      <xdr:col>76</xdr:col>
      <xdr:colOff>114300</xdr:colOff>
      <xdr:row>56</xdr:row>
      <xdr:rowOff>146957</xdr:rowOff>
    </xdr:to>
    <xdr:cxnSp macro="">
      <xdr:nvCxnSpPr>
        <xdr:cNvPr id="544" name="直線コネクタ 543"/>
        <xdr:cNvCxnSpPr/>
      </xdr:nvCxnSpPr>
      <xdr:spPr>
        <a:xfrm flipV="1">
          <a:off x="13703300" y="9731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21046</xdr:rowOff>
    </xdr:from>
    <xdr:to>
      <xdr:col>67</xdr:col>
      <xdr:colOff>101600</xdr:colOff>
      <xdr:row>56</xdr:row>
      <xdr:rowOff>122646</xdr:rowOff>
    </xdr:to>
    <xdr:sp macro="" textlink="">
      <xdr:nvSpPr>
        <xdr:cNvPr id="545" name="楕円 544"/>
        <xdr:cNvSpPr/>
      </xdr:nvSpPr>
      <xdr:spPr>
        <a:xfrm>
          <a:off x="12763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71846</xdr:rowOff>
    </xdr:from>
    <xdr:to>
      <xdr:col>71</xdr:col>
      <xdr:colOff>177800</xdr:colOff>
      <xdr:row>56</xdr:row>
      <xdr:rowOff>146957</xdr:rowOff>
    </xdr:to>
    <xdr:cxnSp macro="">
      <xdr:nvCxnSpPr>
        <xdr:cNvPr id="546" name="直線コネクタ 545"/>
        <xdr:cNvCxnSpPr/>
      </xdr:nvCxnSpPr>
      <xdr:spPr>
        <a:xfrm>
          <a:off x="12814300" y="96730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32130</xdr:rowOff>
    </xdr:from>
    <xdr:ext cx="405111" cy="259045"/>
    <xdr:sp macro="" textlink="">
      <xdr:nvSpPr>
        <xdr:cNvPr id="547" name="n_1aveValue【学校施設】&#10;有形固定資産減価償却率"/>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48"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49" name="n_3aveValue【学校施設】&#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108874</xdr:rowOff>
    </xdr:from>
    <xdr:ext cx="405111" cy="259045"/>
    <xdr:sp macro="" textlink="">
      <xdr:nvSpPr>
        <xdr:cNvPr id="550" name="n_4aveValue【学校施設】&#10;有形固定資産減価償却率"/>
        <xdr:cNvSpPr txBox="1"/>
      </xdr:nvSpPr>
      <xdr:spPr>
        <a:xfrm>
          <a:off x="12611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75492</xdr:rowOff>
    </xdr:from>
    <xdr:ext cx="405111" cy="259045"/>
    <xdr:sp macro="" textlink="">
      <xdr:nvSpPr>
        <xdr:cNvPr id="551" name="n_1mainValue【学校施設】&#10;有形固定資産減価償却率"/>
        <xdr:cNvSpPr txBox="1"/>
      </xdr:nvSpPr>
      <xdr:spPr>
        <a:xfrm>
          <a:off x="152660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26505</xdr:rowOff>
    </xdr:from>
    <xdr:ext cx="405111" cy="259045"/>
    <xdr:sp macro="" textlink="">
      <xdr:nvSpPr>
        <xdr:cNvPr id="552" name="n_2mainValue【学校施設】&#10;有形固定資産減価償却率"/>
        <xdr:cNvSpPr txBox="1"/>
      </xdr:nvSpPr>
      <xdr:spPr>
        <a:xfrm>
          <a:off x="14389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42834</xdr:rowOff>
    </xdr:from>
    <xdr:ext cx="405111" cy="259045"/>
    <xdr:sp macro="" textlink="">
      <xdr:nvSpPr>
        <xdr:cNvPr id="553" name="n_3mainValue【学校施設】&#10;有形固定資産減価償却率"/>
        <xdr:cNvSpPr txBox="1"/>
      </xdr:nvSpPr>
      <xdr:spPr>
        <a:xfrm>
          <a:off x="13500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139173</xdr:rowOff>
    </xdr:from>
    <xdr:ext cx="405111" cy="259045"/>
    <xdr:sp macro="" textlink="">
      <xdr:nvSpPr>
        <xdr:cNvPr id="554" name="n_4mainValue【学校施設】&#10;有形固定資産減価償却率"/>
        <xdr:cNvSpPr txBox="1"/>
      </xdr:nvSpPr>
      <xdr:spPr>
        <a:xfrm>
          <a:off x="126117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76" name="直線コネクタ 575"/>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77"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78" name="直線コネクタ 577"/>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79"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0" name="直線コネクタ 579"/>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81"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82" name="フローチャート: 判断 581"/>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83" name="フローチャート: 判断 582"/>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84" name="フローチャート: 判断 583"/>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85" name="フローチャート: 判断 584"/>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86" name="フローチャート: 判断 585"/>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159969</xdr:rowOff>
    </xdr:from>
    <xdr:to>
      <xdr:col>116</xdr:col>
      <xdr:colOff>114300</xdr:colOff>
      <xdr:row>59</xdr:row>
      <xdr:rowOff>90119</xdr:rowOff>
    </xdr:to>
    <xdr:sp macro="" textlink="">
      <xdr:nvSpPr>
        <xdr:cNvPr id="592" name="楕円 591"/>
        <xdr:cNvSpPr/>
      </xdr:nvSpPr>
      <xdr:spPr>
        <a:xfrm>
          <a:off x="22110700" y="101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11396</xdr:rowOff>
    </xdr:from>
    <xdr:ext cx="469744" cy="259045"/>
    <xdr:sp macro="" textlink="">
      <xdr:nvSpPr>
        <xdr:cNvPr id="593" name="【学校施設】&#10;一人当たり面積該当値テキスト"/>
        <xdr:cNvSpPr txBox="1"/>
      </xdr:nvSpPr>
      <xdr:spPr>
        <a:xfrm>
          <a:off x="22199600" y="995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159969</xdr:rowOff>
    </xdr:from>
    <xdr:to>
      <xdr:col>112</xdr:col>
      <xdr:colOff>38100</xdr:colOff>
      <xdr:row>59</xdr:row>
      <xdr:rowOff>90119</xdr:rowOff>
    </xdr:to>
    <xdr:sp macro="" textlink="">
      <xdr:nvSpPr>
        <xdr:cNvPr id="594" name="楕円 593"/>
        <xdr:cNvSpPr/>
      </xdr:nvSpPr>
      <xdr:spPr>
        <a:xfrm>
          <a:off x="21272500" y="101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39319</xdr:rowOff>
    </xdr:from>
    <xdr:to>
      <xdr:col>116</xdr:col>
      <xdr:colOff>63500</xdr:colOff>
      <xdr:row>59</xdr:row>
      <xdr:rowOff>39319</xdr:rowOff>
    </xdr:to>
    <xdr:cxnSp macro="">
      <xdr:nvCxnSpPr>
        <xdr:cNvPr id="595" name="直線コネクタ 594"/>
        <xdr:cNvCxnSpPr/>
      </xdr:nvCxnSpPr>
      <xdr:spPr>
        <a:xfrm>
          <a:off x="21323300" y="101548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139853</xdr:rowOff>
    </xdr:from>
    <xdr:to>
      <xdr:col>107</xdr:col>
      <xdr:colOff>101600</xdr:colOff>
      <xdr:row>59</xdr:row>
      <xdr:rowOff>70003</xdr:rowOff>
    </xdr:to>
    <xdr:sp macro="" textlink="">
      <xdr:nvSpPr>
        <xdr:cNvPr id="596" name="楕円 595"/>
        <xdr:cNvSpPr/>
      </xdr:nvSpPr>
      <xdr:spPr>
        <a:xfrm>
          <a:off x="20383500" y="100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19203</xdr:rowOff>
    </xdr:from>
    <xdr:to>
      <xdr:col>111</xdr:col>
      <xdr:colOff>177800</xdr:colOff>
      <xdr:row>59</xdr:row>
      <xdr:rowOff>39319</xdr:rowOff>
    </xdr:to>
    <xdr:cxnSp macro="">
      <xdr:nvCxnSpPr>
        <xdr:cNvPr id="597" name="直線コネクタ 596"/>
        <xdr:cNvCxnSpPr/>
      </xdr:nvCxnSpPr>
      <xdr:spPr>
        <a:xfrm>
          <a:off x="20434300" y="10134753"/>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2692</xdr:rowOff>
    </xdr:from>
    <xdr:to>
      <xdr:col>102</xdr:col>
      <xdr:colOff>165100</xdr:colOff>
      <xdr:row>59</xdr:row>
      <xdr:rowOff>104292</xdr:rowOff>
    </xdr:to>
    <xdr:sp macro="" textlink="">
      <xdr:nvSpPr>
        <xdr:cNvPr id="598" name="楕円 597"/>
        <xdr:cNvSpPr/>
      </xdr:nvSpPr>
      <xdr:spPr>
        <a:xfrm>
          <a:off x="19494500" y="101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19203</xdr:rowOff>
    </xdr:from>
    <xdr:to>
      <xdr:col>107</xdr:col>
      <xdr:colOff>50800</xdr:colOff>
      <xdr:row>59</xdr:row>
      <xdr:rowOff>53492</xdr:rowOff>
    </xdr:to>
    <xdr:cxnSp macro="">
      <xdr:nvCxnSpPr>
        <xdr:cNvPr id="599" name="直線コネクタ 598"/>
        <xdr:cNvCxnSpPr/>
      </xdr:nvCxnSpPr>
      <xdr:spPr>
        <a:xfrm flipV="1">
          <a:off x="19545300" y="1013475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5435</xdr:rowOff>
    </xdr:from>
    <xdr:to>
      <xdr:col>98</xdr:col>
      <xdr:colOff>38100</xdr:colOff>
      <xdr:row>59</xdr:row>
      <xdr:rowOff>107035</xdr:rowOff>
    </xdr:to>
    <xdr:sp macro="" textlink="">
      <xdr:nvSpPr>
        <xdr:cNvPr id="600" name="楕円 599"/>
        <xdr:cNvSpPr/>
      </xdr:nvSpPr>
      <xdr:spPr>
        <a:xfrm>
          <a:off x="18605500" y="101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53492</xdr:rowOff>
    </xdr:from>
    <xdr:to>
      <xdr:col>102</xdr:col>
      <xdr:colOff>114300</xdr:colOff>
      <xdr:row>59</xdr:row>
      <xdr:rowOff>56235</xdr:rowOff>
    </xdr:to>
    <xdr:cxnSp macro="">
      <xdr:nvCxnSpPr>
        <xdr:cNvPr id="601" name="直線コネクタ 600"/>
        <xdr:cNvCxnSpPr/>
      </xdr:nvCxnSpPr>
      <xdr:spPr>
        <a:xfrm flipV="1">
          <a:off x="18656300" y="101690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02"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03"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04" name="n_3aveValue【学校施設】&#10;一人当たり面積"/>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05" name="n_4aveValue【学校施設】&#10;一人当たり面積"/>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106646</xdr:rowOff>
    </xdr:from>
    <xdr:ext cx="469744" cy="259045"/>
    <xdr:sp macro="" textlink="">
      <xdr:nvSpPr>
        <xdr:cNvPr id="606" name="n_1mainValue【学校施設】&#10;一人当たり面積"/>
        <xdr:cNvSpPr txBox="1"/>
      </xdr:nvSpPr>
      <xdr:spPr>
        <a:xfrm>
          <a:off x="21075727" y="987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86530</xdr:rowOff>
    </xdr:from>
    <xdr:ext cx="469744" cy="259045"/>
    <xdr:sp macro="" textlink="">
      <xdr:nvSpPr>
        <xdr:cNvPr id="607" name="n_2mainValue【学校施設】&#10;一人当たり面積"/>
        <xdr:cNvSpPr txBox="1"/>
      </xdr:nvSpPr>
      <xdr:spPr>
        <a:xfrm>
          <a:off x="20199427" y="98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120819</xdr:rowOff>
    </xdr:from>
    <xdr:ext cx="469744" cy="259045"/>
    <xdr:sp macro="" textlink="">
      <xdr:nvSpPr>
        <xdr:cNvPr id="608" name="n_3mainValue【学校施設】&#10;一人当たり面積"/>
        <xdr:cNvSpPr txBox="1"/>
      </xdr:nvSpPr>
      <xdr:spPr>
        <a:xfrm>
          <a:off x="19310427" y="98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123562</xdr:rowOff>
    </xdr:from>
    <xdr:ext cx="469744" cy="259045"/>
    <xdr:sp macro="" textlink="">
      <xdr:nvSpPr>
        <xdr:cNvPr id="609" name="n_4mainValue【学校施設】&#10;一人当たり面積"/>
        <xdr:cNvSpPr txBox="1"/>
      </xdr:nvSpPr>
      <xdr:spPr>
        <a:xfrm>
          <a:off x="18421427"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1" name="直線コネクタ 62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2" name="テキスト ボックス 62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3" name="直線コネクタ 62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4" name="テキスト ボックス 62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5" name="直線コネクタ 62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6" name="テキスト ボックス 62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27" name="直線コネクタ 62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8" name="テキスト ボックス 62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0" name="テキスト ボックス 62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32" name="直線コネクタ 631"/>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33"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34" name="直線コネクタ 633"/>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35"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36" name="直線コネクタ 635"/>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637"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38" name="フローチャート: 判断 637"/>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39" name="フローチャート: 判断 638"/>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40" name="フローチャート: 判断 639"/>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41" name="フローチャート: 判断 640"/>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42" name="フローチャート: 判断 641"/>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648" name="楕円 647"/>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649" name="【児童館】&#10;有形固定資産減価償却率該当値テキスト"/>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140463</xdr:rowOff>
    </xdr:from>
    <xdr:to>
      <xdr:col>81</xdr:col>
      <xdr:colOff>101600</xdr:colOff>
      <xdr:row>84</xdr:row>
      <xdr:rowOff>70613</xdr:rowOff>
    </xdr:to>
    <xdr:sp macro="" textlink="">
      <xdr:nvSpPr>
        <xdr:cNvPr id="650" name="楕円 649"/>
        <xdr:cNvSpPr/>
      </xdr:nvSpPr>
      <xdr:spPr>
        <a:xfrm>
          <a:off x="15430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3811</xdr:rowOff>
    </xdr:from>
    <xdr:to>
      <xdr:col>85</xdr:col>
      <xdr:colOff>127000</xdr:colOff>
      <xdr:row>84</xdr:row>
      <xdr:rowOff>19813</xdr:rowOff>
    </xdr:to>
    <xdr:cxnSp macro="">
      <xdr:nvCxnSpPr>
        <xdr:cNvPr id="651" name="直線コネクタ 650"/>
        <xdr:cNvCxnSpPr/>
      </xdr:nvCxnSpPr>
      <xdr:spPr>
        <a:xfrm flipV="1">
          <a:off x="15481300" y="1440561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71882</xdr:rowOff>
    </xdr:from>
    <xdr:to>
      <xdr:col>76</xdr:col>
      <xdr:colOff>165100</xdr:colOff>
      <xdr:row>84</xdr:row>
      <xdr:rowOff>2032</xdr:rowOff>
    </xdr:to>
    <xdr:sp macro="" textlink="">
      <xdr:nvSpPr>
        <xdr:cNvPr id="652" name="楕円 651"/>
        <xdr:cNvSpPr/>
      </xdr:nvSpPr>
      <xdr:spPr>
        <a:xfrm>
          <a:off x="14541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122682</xdr:rowOff>
    </xdr:from>
    <xdr:to>
      <xdr:col>81</xdr:col>
      <xdr:colOff>50800</xdr:colOff>
      <xdr:row>84</xdr:row>
      <xdr:rowOff>19813</xdr:rowOff>
    </xdr:to>
    <xdr:cxnSp macro="">
      <xdr:nvCxnSpPr>
        <xdr:cNvPr id="653" name="直線コネクタ 652"/>
        <xdr:cNvCxnSpPr/>
      </xdr:nvCxnSpPr>
      <xdr:spPr>
        <a:xfrm>
          <a:off x="14592300" y="143530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54" name="楕円 653"/>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122682</xdr:rowOff>
    </xdr:to>
    <xdr:cxnSp macro="">
      <xdr:nvCxnSpPr>
        <xdr:cNvPr id="655" name="直線コネクタ 654"/>
        <xdr:cNvCxnSpPr/>
      </xdr:nvCxnSpPr>
      <xdr:spPr>
        <a:xfrm>
          <a:off x="13703300" y="142798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97028</xdr:rowOff>
    </xdr:from>
    <xdr:to>
      <xdr:col>67</xdr:col>
      <xdr:colOff>101600</xdr:colOff>
      <xdr:row>83</xdr:row>
      <xdr:rowOff>27178</xdr:rowOff>
    </xdr:to>
    <xdr:sp macro="" textlink="">
      <xdr:nvSpPr>
        <xdr:cNvPr id="656" name="楕円 655"/>
        <xdr:cNvSpPr/>
      </xdr:nvSpPr>
      <xdr:spPr>
        <a:xfrm>
          <a:off x="1276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147828</xdr:rowOff>
    </xdr:from>
    <xdr:to>
      <xdr:col>71</xdr:col>
      <xdr:colOff>177800</xdr:colOff>
      <xdr:row>83</xdr:row>
      <xdr:rowOff>49530</xdr:rowOff>
    </xdr:to>
    <xdr:cxnSp macro="">
      <xdr:nvCxnSpPr>
        <xdr:cNvPr id="657" name="直線コネクタ 656"/>
        <xdr:cNvCxnSpPr/>
      </xdr:nvCxnSpPr>
      <xdr:spPr>
        <a:xfrm>
          <a:off x="12814300" y="142067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658"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59"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60"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61"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61740</xdr:rowOff>
    </xdr:from>
    <xdr:ext cx="405111" cy="259045"/>
    <xdr:sp macro="" textlink="">
      <xdr:nvSpPr>
        <xdr:cNvPr id="662" name="n_1mainValue【児童館】&#10;有形固定資産減価償却率"/>
        <xdr:cNvSpPr txBox="1"/>
      </xdr:nvSpPr>
      <xdr:spPr>
        <a:xfrm>
          <a:off x="152660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164609</xdr:rowOff>
    </xdr:from>
    <xdr:ext cx="405111" cy="259045"/>
    <xdr:sp macro="" textlink="">
      <xdr:nvSpPr>
        <xdr:cNvPr id="663" name="n_2mainValue【児童館】&#10;有形固定資産減価償却率"/>
        <xdr:cNvSpPr txBox="1"/>
      </xdr:nvSpPr>
      <xdr:spPr>
        <a:xfrm>
          <a:off x="143897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664" name="n_3mainValue【児童館】&#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18305</xdr:rowOff>
    </xdr:from>
    <xdr:ext cx="405111" cy="259045"/>
    <xdr:sp macro="" textlink="">
      <xdr:nvSpPr>
        <xdr:cNvPr id="665" name="n_4mainValue【児童館】&#10;有形固定資産減価償却率"/>
        <xdr:cNvSpPr txBox="1"/>
      </xdr:nvSpPr>
      <xdr:spPr>
        <a:xfrm>
          <a:off x="126117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6" name="直線コネクタ 6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7" name="テキスト ボックス 6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8" name="直線コネクタ 6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9" name="テキスト ボックス 6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0" name="直線コネクタ 6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1" name="テキスト ボックス 6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2" name="直線コネクタ 6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3" name="テキスト ボックス 6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4" name="直線コネクタ 6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5" name="テキスト ボックス 6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89" name="直線コネクタ 688"/>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0"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1" name="直線コネクタ 690"/>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92"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93" name="直線コネクタ 692"/>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694" name="【児童館】&#10;一人当たり面積平均値テキスト"/>
        <xdr:cNvSpPr txBox="1"/>
      </xdr:nvSpPr>
      <xdr:spPr>
        <a:xfrm>
          <a:off x="22199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95" name="フローチャート: 判断 694"/>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6" name="フローチャート: 判断 69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97" name="フローチャート: 判断 696"/>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98" name="フローチャート: 判断 697"/>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99" name="フローチャート: 判断 698"/>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127000</xdr:rowOff>
    </xdr:from>
    <xdr:to>
      <xdr:col>116</xdr:col>
      <xdr:colOff>114300</xdr:colOff>
      <xdr:row>81</xdr:row>
      <xdr:rowOff>57150</xdr:rowOff>
    </xdr:to>
    <xdr:sp macro="" textlink="">
      <xdr:nvSpPr>
        <xdr:cNvPr id="705" name="楕円 704"/>
        <xdr:cNvSpPr/>
      </xdr:nvSpPr>
      <xdr:spPr>
        <a:xfrm>
          <a:off x="22110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149877</xdr:rowOff>
    </xdr:from>
    <xdr:ext cx="469744" cy="259045"/>
    <xdr:sp macro="" textlink="">
      <xdr:nvSpPr>
        <xdr:cNvPr id="706" name="【児童館】&#10;一人当たり面積該当値テキスト"/>
        <xdr:cNvSpPr txBox="1"/>
      </xdr:nvSpPr>
      <xdr:spPr>
        <a:xfrm>
          <a:off x="221996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707" name="楕円 706"/>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81</xdr:row>
      <xdr:rowOff>6350</xdr:rowOff>
    </xdr:to>
    <xdr:cxnSp macro="">
      <xdr:nvCxnSpPr>
        <xdr:cNvPr id="708" name="直線コネクタ 707"/>
        <xdr:cNvCxnSpPr/>
      </xdr:nvCxnSpPr>
      <xdr:spPr>
        <a:xfrm>
          <a:off x="21323300" y="13728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709" name="楕円 708"/>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12700</xdr:rowOff>
    </xdr:to>
    <xdr:cxnSp macro="">
      <xdr:nvCxnSpPr>
        <xdr:cNvPr id="710" name="直線コネクタ 709"/>
        <xdr:cNvCxnSpPr/>
      </xdr:nvCxnSpPr>
      <xdr:spPr>
        <a:xfrm>
          <a:off x="204343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133350</xdr:rowOff>
    </xdr:from>
    <xdr:to>
      <xdr:col>102</xdr:col>
      <xdr:colOff>165100</xdr:colOff>
      <xdr:row>80</xdr:row>
      <xdr:rowOff>63500</xdr:rowOff>
    </xdr:to>
    <xdr:sp macro="" textlink="">
      <xdr:nvSpPr>
        <xdr:cNvPr id="711" name="楕円 710"/>
        <xdr:cNvSpPr/>
      </xdr:nvSpPr>
      <xdr:spPr>
        <a:xfrm>
          <a:off x="19494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12700</xdr:rowOff>
    </xdr:to>
    <xdr:cxnSp macro="">
      <xdr:nvCxnSpPr>
        <xdr:cNvPr id="712" name="直線コネクタ 711"/>
        <xdr:cNvCxnSpPr/>
      </xdr:nvCxnSpPr>
      <xdr:spPr>
        <a:xfrm flipV="1">
          <a:off x="195453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133350</xdr:rowOff>
    </xdr:from>
    <xdr:to>
      <xdr:col>98</xdr:col>
      <xdr:colOff>38100</xdr:colOff>
      <xdr:row>80</xdr:row>
      <xdr:rowOff>63500</xdr:rowOff>
    </xdr:to>
    <xdr:sp macro="" textlink="">
      <xdr:nvSpPr>
        <xdr:cNvPr id="713" name="楕円 712"/>
        <xdr:cNvSpPr/>
      </xdr:nvSpPr>
      <xdr:spPr>
        <a:xfrm>
          <a:off x="18605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12700</xdr:rowOff>
    </xdr:from>
    <xdr:to>
      <xdr:col>102</xdr:col>
      <xdr:colOff>114300</xdr:colOff>
      <xdr:row>80</xdr:row>
      <xdr:rowOff>12700</xdr:rowOff>
    </xdr:to>
    <xdr:cxnSp macro="">
      <xdr:nvCxnSpPr>
        <xdr:cNvPr id="714" name="直線コネクタ 713"/>
        <xdr:cNvCxnSpPr/>
      </xdr:nvCxnSpPr>
      <xdr:spPr>
        <a:xfrm>
          <a:off x="186563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15"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16" name="n_2aveValue【児童館】&#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17"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18"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719" name="n_1mainValue【児童館】&#10;一人当たり面積"/>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720" name="n_2mainValue【児童館】&#10;一人当たり面積"/>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80027</xdr:rowOff>
    </xdr:from>
    <xdr:ext cx="469744" cy="259045"/>
    <xdr:sp macro="" textlink="">
      <xdr:nvSpPr>
        <xdr:cNvPr id="721" name="n_3mainValue【児童館】&#10;一人当たり面積"/>
        <xdr:cNvSpPr txBox="1"/>
      </xdr:nvSpPr>
      <xdr:spPr>
        <a:xfrm>
          <a:off x="19310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80027</xdr:rowOff>
    </xdr:from>
    <xdr:ext cx="469744" cy="259045"/>
    <xdr:sp macro="" textlink="">
      <xdr:nvSpPr>
        <xdr:cNvPr id="722" name="n_4mainValue【児童館】&#10;一人当たり面積"/>
        <xdr:cNvSpPr txBox="1"/>
      </xdr:nvSpPr>
      <xdr:spPr>
        <a:xfrm>
          <a:off x="18421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5" name="テキスト ボックス 73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3" name="テキスト ボックス 74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5" name="テキスト ボックス 74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47" name="直線コネクタ 746"/>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9" name="直線コネクタ 74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50"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51" name="直線コネクタ 750"/>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52"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53" name="フローチャート: 判断 752"/>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54" name="フローチャート: 判断 753"/>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55" name="フローチャート: 判断 754"/>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56" name="フローチャート: 判断 755"/>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57" name="フローチャート: 判断 75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101600</xdr:rowOff>
    </xdr:from>
    <xdr:to>
      <xdr:col>85</xdr:col>
      <xdr:colOff>177800</xdr:colOff>
      <xdr:row>107</xdr:row>
      <xdr:rowOff>31750</xdr:rowOff>
    </xdr:to>
    <xdr:sp macro="" textlink="">
      <xdr:nvSpPr>
        <xdr:cNvPr id="763" name="楕円 762"/>
        <xdr:cNvSpPr/>
      </xdr:nvSpPr>
      <xdr:spPr>
        <a:xfrm>
          <a:off x="16268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764" name="【公民館】&#10;有形固定資産減価償却率該当値テキスト"/>
        <xdr:cNvSpPr txBox="1"/>
      </xdr:nvSpPr>
      <xdr:spPr>
        <a:xfrm>
          <a:off x="16357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73025</xdr:rowOff>
    </xdr:from>
    <xdr:to>
      <xdr:col>81</xdr:col>
      <xdr:colOff>101600</xdr:colOff>
      <xdr:row>107</xdr:row>
      <xdr:rowOff>3175</xdr:rowOff>
    </xdr:to>
    <xdr:sp macro="" textlink="">
      <xdr:nvSpPr>
        <xdr:cNvPr id="765" name="楕円 764"/>
        <xdr:cNvSpPr/>
      </xdr:nvSpPr>
      <xdr:spPr>
        <a:xfrm>
          <a:off x="1543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123825</xdr:rowOff>
    </xdr:from>
    <xdr:to>
      <xdr:col>85</xdr:col>
      <xdr:colOff>127000</xdr:colOff>
      <xdr:row>106</xdr:row>
      <xdr:rowOff>152400</xdr:rowOff>
    </xdr:to>
    <xdr:cxnSp macro="">
      <xdr:nvCxnSpPr>
        <xdr:cNvPr id="766" name="直線コネクタ 765"/>
        <xdr:cNvCxnSpPr/>
      </xdr:nvCxnSpPr>
      <xdr:spPr>
        <a:xfrm>
          <a:off x="15481300" y="18297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44450</xdr:rowOff>
    </xdr:from>
    <xdr:to>
      <xdr:col>76</xdr:col>
      <xdr:colOff>165100</xdr:colOff>
      <xdr:row>106</xdr:row>
      <xdr:rowOff>146050</xdr:rowOff>
    </xdr:to>
    <xdr:sp macro="" textlink="">
      <xdr:nvSpPr>
        <xdr:cNvPr id="767" name="楕円 766"/>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123825</xdr:rowOff>
    </xdr:to>
    <xdr:cxnSp macro="">
      <xdr:nvCxnSpPr>
        <xdr:cNvPr id="768" name="直線コネクタ 767"/>
        <xdr:cNvCxnSpPr/>
      </xdr:nvCxnSpPr>
      <xdr:spPr>
        <a:xfrm>
          <a:off x="14592300" y="1826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170180</xdr:rowOff>
    </xdr:from>
    <xdr:to>
      <xdr:col>72</xdr:col>
      <xdr:colOff>38100</xdr:colOff>
      <xdr:row>106</xdr:row>
      <xdr:rowOff>100330</xdr:rowOff>
    </xdr:to>
    <xdr:sp macro="" textlink="">
      <xdr:nvSpPr>
        <xdr:cNvPr id="769" name="楕円 768"/>
        <xdr:cNvSpPr/>
      </xdr:nvSpPr>
      <xdr:spPr>
        <a:xfrm>
          <a:off x="1365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49530</xdr:rowOff>
    </xdr:from>
    <xdr:to>
      <xdr:col>76</xdr:col>
      <xdr:colOff>114300</xdr:colOff>
      <xdr:row>106</xdr:row>
      <xdr:rowOff>95250</xdr:rowOff>
    </xdr:to>
    <xdr:cxnSp macro="">
      <xdr:nvCxnSpPr>
        <xdr:cNvPr id="770" name="直線コネクタ 769"/>
        <xdr:cNvCxnSpPr/>
      </xdr:nvCxnSpPr>
      <xdr:spPr>
        <a:xfrm>
          <a:off x="13703300" y="18223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124461</xdr:rowOff>
    </xdr:from>
    <xdr:to>
      <xdr:col>67</xdr:col>
      <xdr:colOff>101600</xdr:colOff>
      <xdr:row>106</xdr:row>
      <xdr:rowOff>54611</xdr:rowOff>
    </xdr:to>
    <xdr:sp macro="" textlink="">
      <xdr:nvSpPr>
        <xdr:cNvPr id="771" name="楕円 770"/>
        <xdr:cNvSpPr/>
      </xdr:nvSpPr>
      <xdr:spPr>
        <a:xfrm>
          <a:off x="1276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3811</xdr:rowOff>
    </xdr:from>
    <xdr:to>
      <xdr:col>71</xdr:col>
      <xdr:colOff>177800</xdr:colOff>
      <xdr:row>106</xdr:row>
      <xdr:rowOff>49530</xdr:rowOff>
    </xdr:to>
    <xdr:cxnSp macro="">
      <xdr:nvCxnSpPr>
        <xdr:cNvPr id="772" name="直線コネクタ 771"/>
        <xdr:cNvCxnSpPr/>
      </xdr:nvCxnSpPr>
      <xdr:spPr>
        <a:xfrm>
          <a:off x="12814300" y="181775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73"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74"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75"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7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165752</xdr:rowOff>
    </xdr:from>
    <xdr:ext cx="405111" cy="259045"/>
    <xdr:sp macro="" textlink="">
      <xdr:nvSpPr>
        <xdr:cNvPr id="777" name="n_1mainValue【公民館】&#10;有形固定資産減価償却率"/>
        <xdr:cNvSpPr txBox="1"/>
      </xdr:nvSpPr>
      <xdr:spPr>
        <a:xfrm>
          <a:off x="15266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778" name="n_2mainValue【公民館】&#10;有形固定資産減価償却率"/>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91457</xdr:rowOff>
    </xdr:from>
    <xdr:ext cx="405111" cy="259045"/>
    <xdr:sp macro="" textlink="">
      <xdr:nvSpPr>
        <xdr:cNvPr id="779" name="n_3mainValue【公民館】&#10;有形固定資産減価償却率"/>
        <xdr:cNvSpPr txBox="1"/>
      </xdr:nvSpPr>
      <xdr:spPr>
        <a:xfrm>
          <a:off x="13500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45738</xdr:rowOff>
    </xdr:from>
    <xdr:ext cx="405111" cy="259045"/>
    <xdr:sp macro="" textlink="">
      <xdr:nvSpPr>
        <xdr:cNvPr id="780" name="n_4mainValue【公民館】&#10;有形固定資産減価償却率"/>
        <xdr:cNvSpPr txBox="1"/>
      </xdr:nvSpPr>
      <xdr:spPr>
        <a:xfrm>
          <a:off x="12611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06" name="直線コネクタ 805"/>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07"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08" name="直線コネクタ 807"/>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09"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10" name="直線コネクタ 809"/>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11"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12" name="フローチャート: 判断 81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13" name="フローチャート: 判断 812"/>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14" name="フローチャート: 判断 813"/>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15" name="フローチャート: 判断 814"/>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16" name="フローチャート: 判断 815"/>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2" name="楕円 821"/>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823" name="【公民館】&#10;一人当たり面積該当値テキスト"/>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24" name="楕円 823"/>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45176</xdr:rowOff>
    </xdr:to>
    <xdr:cxnSp macro="">
      <xdr:nvCxnSpPr>
        <xdr:cNvPr id="825" name="直線コネクタ 824"/>
        <xdr:cNvCxnSpPr/>
      </xdr:nvCxnSpPr>
      <xdr:spPr>
        <a:xfrm>
          <a:off x="21323300" y="183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26" name="楕円 825"/>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45176</xdr:rowOff>
    </xdr:to>
    <xdr:cxnSp macro="">
      <xdr:nvCxnSpPr>
        <xdr:cNvPr id="827" name="直線コネクタ 826"/>
        <xdr:cNvCxnSpPr/>
      </xdr:nvCxnSpPr>
      <xdr:spPr>
        <a:xfrm>
          <a:off x="20434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828" name="楕円 827"/>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45176</xdr:rowOff>
    </xdr:to>
    <xdr:cxnSp macro="">
      <xdr:nvCxnSpPr>
        <xdr:cNvPr id="829" name="直線コネクタ 828"/>
        <xdr:cNvCxnSpPr/>
      </xdr:nvCxnSpPr>
      <xdr:spPr>
        <a:xfrm>
          <a:off x="19545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830" name="楕円 829"/>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45176</xdr:rowOff>
    </xdr:to>
    <xdr:cxnSp macro="">
      <xdr:nvCxnSpPr>
        <xdr:cNvPr id="831" name="直線コネクタ 830"/>
        <xdr:cNvCxnSpPr/>
      </xdr:nvCxnSpPr>
      <xdr:spPr>
        <a:xfrm>
          <a:off x="18656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832" name="n_1aveValue【公民館】&#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33"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34"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35"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36" name="n_1mainValue【公民館】&#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837" name="n_2mainValue【公民館】&#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838" name="n_3mainValue【公民館】&#10;一人当たり面積"/>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839" name="n_4mainValue【公民館】&#10;一人当たり面積"/>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類似団体と比較して特に有形固定資産減価償却費率が高くなっている施設等は、橋りょう・トンネル、公民館、児童館であり、特に低くなっている施設は、道路、学校施設である。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有形固定資産減価償却率が高い要因として、橋りょう・トンネルについては、昭和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年以前に建設された</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ｍ以上の橋が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本存続していることや、昭和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年建築の公民館施設が存続していることが考えられる。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公共施設等総合管理計画および個別施設計画に基づき、長寿命化を図るとともに、効率的かつ効果的な運営維持に取り組む。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25,027
71.96
13,404,514
13,068,725
287,368
6,675,407
9,632,553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5806</xdr:rowOff>
    </xdr:from>
    <xdr:to>
      <xdr:col>20</xdr:col>
      <xdr:colOff>38100</xdr:colOff>
      <xdr:row>39</xdr:row>
      <xdr:rowOff>107406</xdr:rowOff>
    </xdr:to>
    <xdr:sp macro="" textlink="">
      <xdr:nvSpPr>
        <xdr:cNvPr id="76" name="楕円 75"/>
        <xdr:cNvSpPr/>
      </xdr:nvSpPr>
      <xdr:spPr>
        <a:xfrm>
          <a:off x="3746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56606</xdr:rowOff>
    </xdr:from>
    <xdr:to>
      <xdr:col>24</xdr:col>
      <xdr:colOff>63500</xdr:colOff>
      <xdr:row>39</xdr:row>
      <xdr:rowOff>105591</xdr:rowOff>
    </xdr:to>
    <xdr:cxnSp macro="">
      <xdr:nvCxnSpPr>
        <xdr:cNvPr id="77" name="直線コネクタ 76"/>
        <xdr:cNvCxnSpPr/>
      </xdr:nvCxnSpPr>
      <xdr:spPr>
        <a:xfrm>
          <a:off x="3797300" y="674315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56606</xdr:rowOff>
    </xdr:to>
    <xdr:cxnSp macro="">
      <xdr:nvCxnSpPr>
        <xdr:cNvPr id="79" name="直線コネクタ 78"/>
        <xdr:cNvCxnSpPr/>
      </xdr:nvCxnSpPr>
      <xdr:spPr>
        <a:xfrm>
          <a:off x="2908300" y="66941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80917</xdr:rowOff>
    </xdr:from>
    <xdr:to>
      <xdr:col>10</xdr:col>
      <xdr:colOff>165100</xdr:colOff>
      <xdr:row>39</xdr:row>
      <xdr:rowOff>11067</xdr:rowOff>
    </xdr:to>
    <xdr:sp macro="" textlink="">
      <xdr:nvSpPr>
        <xdr:cNvPr id="80" name="楕円 79"/>
        <xdr:cNvSpPr/>
      </xdr:nvSpPr>
      <xdr:spPr>
        <a:xfrm>
          <a:off x="1968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131717</xdr:rowOff>
    </xdr:from>
    <xdr:to>
      <xdr:col>15</xdr:col>
      <xdr:colOff>50800</xdr:colOff>
      <xdr:row>39</xdr:row>
      <xdr:rowOff>7620</xdr:rowOff>
    </xdr:to>
    <xdr:cxnSp macro="">
      <xdr:nvCxnSpPr>
        <xdr:cNvPr id="81" name="直線コネクタ 80"/>
        <xdr:cNvCxnSpPr/>
      </xdr:nvCxnSpPr>
      <xdr:spPr>
        <a:xfrm>
          <a:off x="2019300" y="664681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31931</xdr:rowOff>
    </xdr:from>
    <xdr:to>
      <xdr:col>6</xdr:col>
      <xdr:colOff>38100</xdr:colOff>
      <xdr:row>38</xdr:row>
      <xdr:rowOff>133531</xdr:rowOff>
    </xdr:to>
    <xdr:sp macro="" textlink="">
      <xdr:nvSpPr>
        <xdr:cNvPr id="82" name="楕円 81"/>
        <xdr:cNvSpPr/>
      </xdr:nvSpPr>
      <xdr:spPr>
        <a:xfrm>
          <a:off x="1079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82731</xdr:rowOff>
    </xdr:from>
    <xdr:to>
      <xdr:col>10</xdr:col>
      <xdr:colOff>114300</xdr:colOff>
      <xdr:row>38</xdr:row>
      <xdr:rowOff>131717</xdr:rowOff>
    </xdr:to>
    <xdr:cxnSp macro="">
      <xdr:nvCxnSpPr>
        <xdr:cNvPr id="83" name="直線コネクタ 82"/>
        <xdr:cNvCxnSpPr/>
      </xdr:nvCxnSpPr>
      <xdr:spPr>
        <a:xfrm>
          <a:off x="1130300" y="659783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98533</xdr:rowOff>
    </xdr:from>
    <xdr:ext cx="405111" cy="259045"/>
    <xdr:sp macro="" textlink="">
      <xdr:nvSpPr>
        <xdr:cNvPr id="88" name="n_1mainValue【図書館】&#10;有形固定資産減価償却率"/>
        <xdr:cNvSpPr txBox="1"/>
      </xdr:nvSpPr>
      <xdr:spPr>
        <a:xfrm>
          <a:off x="3582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図書館】&#10;有形固定資産減価償却率"/>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90" name="n_3mainValue【図書館】&#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91" name="n_4mainValue【図書館】&#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31" name="楕円 130"/>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32" name="【図書館】&#10;一人当たり面積該当値テキスト"/>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3" name="楕円 132"/>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34" name="直線コネクタ 133"/>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5" name="楕円 134"/>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6" name="直線コネクタ 135"/>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7" name="楕円 136"/>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8" name="直線コネクタ 137"/>
        <xdr:cNvCxnSpPr/>
      </xdr:nvCxnSpPr>
      <xdr:spPr>
        <a:xfrm>
          <a:off x="7861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44450</xdr:rowOff>
    </xdr:from>
    <xdr:to>
      <xdr:col>36</xdr:col>
      <xdr:colOff>165100</xdr:colOff>
      <xdr:row>37</xdr:row>
      <xdr:rowOff>146050</xdr:rowOff>
    </xdr:to>
    <xdr:sp macro="" textlink="">
      <xdr:nvSpPr>
        <xdr:cNvPr id="139" name="楕円 138"/>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95250</xdr:rowOff>
    </xdr:to>
    <xdr:cxnSp macro="">
      <xdr:nvCxnSpPr>
        <xdr:cNvPr id="140" name="直線コネクタ 139"/>
        <xdr:cNvCxnSpPr/>
      </xdr:nvCxnSpPr>
      <xdr:spPr>
        <a:xfrm flipV="1">
          <a:off x="6972300" y="643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5" name="n_1main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6" name="n_2main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47" name="n_3main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162577</xdr:rowOff>
    </xdr:from>
    <xdr:ext cx="469744" cy="259045"/>
    <xdr:sp macro="" textlink="">
      <xdr:nvSpPr>
        <xdr:cNvPr id="148" name="n_4mainValue【図書館】&#10;一人当たり面積"/>
        <xdr:cNvSpPr txBox="1"/>
      </xdr:nvSpPr>
      <xdr:spPr>
        <a:xfrm>
          <a:off x="6737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楕円 186"/>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88" name="【体育館・プール】&#10;有形固定資産減価償却率該当値テキスト"/>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20066</xdr:rowOff>
    </xdr:from>
    <xdr:to>
      <xdr:col>20</xdr:col>
      <xdr:colOff>38100</xdr:colOff>
      <xdr:row>59</xdr:row>
      <xdr:rowOff>121666</xdr:rowOff>
    </xdr:to>
    <xdr:sp macro="" textlink="">
      <xdr:nvSpPr>
        <xdr:cNvPr id="189" name="楕円 188"/>
        <xdr:cNvSpPr/>
      </xdr:nvSpPr>
      <xdr:spPr>
        <a:xfrm>
          <a:off x="3746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70866</xdr:rowOff>
    </xdr:from>
    <xdr:to>
      <xdr:col>24</xdr:col>
      <xdr:colOff>63500</xdr:colOff>
      <xdr:row>59</xdr:row>
      <xdr:rowOff>125730</xdr:rowOff>
    </xdr:to>
    <xdr:cxnSp macro="">
      <xdr:nvCxnSpPr>
        <xdr:cNvPr id="190" name="直線コネクタ 189"/>
        <xdr:cNvCxnSpPr/>
      </xdr:nvCxnSpPr>
      <xdr:spPr>
        <a:xfrm>
          <a:off x="3797300" y="101864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136652</xdr:rowOff>
    </xdr:from>
    <xdr:to>
      <xdr:col>15</xdr:col>
      <xdr:colOff>101600</xdr:colOff>
      <xdr:row>59</xdr:row>
      <xdr:rowOff>66802</xdr:rowOff>
    </xdr:to>
    <xdr:sp macro="" textlink="">
      <xdr:nvSpPr>
        <xdr:cNvPr id="191" name="楕円 190"/>
        <xdr:cNvSpPr/>
      </xdr:nvSpPr>
      <xdr:spPr>
        <a:xfrm>
          <a:off x="2857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xdr:rowOff>
    </xdr:from>
    <xdr:to>
      <xdr:col>19</xdr:col>
      <xdr:colOff>177800</xdr:colOff>
      <xdr:row>59</xdr:row>
      <xdr:rowOff>70866</xdr:rowOff>
    </xdr:to>
    <xdr:cxnSp macro="">
      <xdr:nvCxnSpPr>
        <xdr:cNvPr id="192" name="直線コネクタ 191"/>
        <xdr:cNvCxnSpPr/>
      </xdr:nvCxnSpPr>
      <xdr:spPr>
        <a:xfrm>
          <a:off x="2908300" y="101315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79502</xdr:rowOff>
    </xdr:from>
    <xdr:to>
      <xdr:col>10</xdr:col>
      <xdr:colOff>165100</xdr:colOff>
      <xdr:row>59</xdr:row>
      <xdr:rowOff>9652</xdr:rowOff>
    </xdr:to>
    <xdr:sp macro="" textlink="">
      <xdr:nvSpPr>
        <xdr:cNvPr id="193" name="楕円 192"/>
        <xdr:cNvSpPr/>
      </xdr:nvSpPr>
      <xdr:spPr>
        <a:xfrm>
          <a:off x="1968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130302</xdr:rowOff>
    </xdr:from>
    <xdr:to>
      <xdr:col>15</xdr:col>
      <xdr:colOff>50800</xdr:colOff>
      <xdr:row>59</xdr:row>
      <xdr:rowOff>16002</xdr:rowOff>
    </xdr:to>
    <xdr:cxnSp macro="">
      <xdr:nvCxnSpPr>
        <xdr:cNvPr id="194" name="直線コネクタ 193"/>
        <xdr:cNvCxnSpPr/>
      </xdr:nvCxnSpPr>
      <xdr:spPr>
        <a:xfrm>
          <a:off x="2019300" y="100744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79502</xdr:rowOff>
    </xdr:from>
    <xdr:to>
      <xdr:col>6</xdr:col>
      <xdr:colOff>38100</xdr:colOff>
      <xdr:row>59</xdr:row>
      <xdr:rowOff>9652</xdr:rowOff>
    </xdr:to>
    <xdr:sp macro="" textlink="">
      <xdr:nvSpPr>
        <xdr:cNvPr id="195" name="楕円 194"/>
        <xdr:cNvSpPr/>
      </xdr:nvSpPr>
      <xdr:spPr>
        <a:xfrm>
          <a:off x="1079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130302</xdr:rowOff>
    </xdr:from>
    <xdr:to>
      <xdr:col>10</xdr:col>
      <xdr:colOff>114300</xdr:colOff>
      <xdr:row>58</xdr:row>
      <xdr:rowOff>130302</xdr:rowOff>
    </xdr:to>
    <xdr:cxnSp macro="">
      <xdr:nvCxnSpPr>
        <xdr:cNvPr id="196" name="直線コネクタ 195"/>
        <xdr:cNvCxnSpPr/>
      </xdr:nvCxnSpPr>
      <xdr:spPr>
        <a:xfrm>
          <a:off x="1130300" y="1007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9" name="n_3aveValue【体育館・プール】&#10;有形固定資産減価償却率"/>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200" name="n_4aveValue【体育館・プール】&#10;有形固定資産減価償却率"/>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138193</xdr:rowOff>
    </xdr:from>
    <xdr:ext cx="405111" cy="259045"/>
    <xdr:sp macro="" textlink="">
      <xdr:nvSpPr>
        <xdr:cNvPr id="201" name="n_1mainValue【体育館・プール】&#10;有形固定資産減価償却率"/>
        <xdr:cNvSpPr txBox="1"/>
      </xdr:nvSpPr>
      <xdr:spPr>
        <a:xfrm>
          <a:off x="35820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83329</xdr:rowOff>
    </xdr:from>
    <xdr:ext cx="405111" cy="259045"/>
    <xdr:sp macro="" textlink="">
      <xdr:nvSpPr>
        <xdr:cNvPr id="202" name="n_2main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203" name="n_3main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26179</xdr:rowOff>
    </xdr:from>
    <xdr:ext cx="405111" cy="259045"/>
    <xdr:sp macro="" textlink="">
      <xdr:nvSpPr>
        <xdr:cNvPr id="204" name="n_4mainValue【体育館・プール】&#10;有形固定資産減価償却率"/>
        <xdr:cNvSpPr txBox="1"/>
      </xdr:nvSpPr>
      <xdr:spPr>
        <a:xfrm>
          <a:off x="927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34925</xdr:rowOff>
    </xdr:from>
    <xdr:to>
      <xdr:col>55</xdr:col>
      <xdr:colOff>50800</xdr:colOff>
      <xdr:row>61</xdr:row>
      <xdr:rowOff>136525</xdr:rowOff>
    </xdr:to>
    <xdr:sp macro="" textlink="">
      <xdr:nvSpPr>
        <xdr:cNvPr id="244" name="楕円 243"/>
        <xdr:cNvSpPr/>
      </xdr:nvSpPr>
      <xdr:spPr>
        <a:xfrm>
          <a:off x="10426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57802</xdr:rowOff>
    </xdr:from>
    <xdr:ext cx="469744" cy="259045"/>
    <xdr:sp macro="" textlink="">
      <xdr:nvSpPr>
        <xdr:cNvPr id="245" name="【体育館・プール】&#10;一人当たり面積該当値テキスト"/>
        <xdr:cNvSpPr txBox="1"/>
      </xdr:nvSpPr>
      <xdr:spPr>
        <a:xfrm>
          <a:off x="10515600" y="103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34925</xdr:rowOff>
    </xdr:from>
    <xdr:to>
      <xdr:col>50</xdr:col>
      <xdr:colOff>165100</xdr:colOff>
      <xdr:row>61</xdr:row>
      <xdr:rowOff>136525</xdr:rowOff>
    </xdr:to>
    <xdr:sp macro="" textlink="">
      <xdr:nvSpPr>
        <xdr:cNvPr id="246" name="楕円 245"/>
        <xdr:cNvSpPr/>
      </xdr:nvSpPr>
      <xdr:spPr>
        <a:xfrm>
          <a:off x="958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85725</xdr:rowOff>
    </xdr:from>
    <xdr:to>
      <xdr:col>55</xdr:col>
      <xdr:colOff>0</xdr:colOff>
      <xdr:row>61</xdr:row>
      <xdr:rowOff>85725</xdr:rowOff>
    </xdr:to>
    <xdr:cxnSp macro="">
      <xdr:nvCxnSpPr>
        <xdr:cNvPr id="247" name="直線コネクタ 246"/>
        <xdr:cNvCxnSpPr/>
      </xdr:nvCxnSpPr>
      <xdr:spPr>
        <a:xfrm>
          <a:off x="9639300" y="1054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34925</xdr:rowOff>
    </xdr:from>
    <xdr:to>
      <xdr:col>46</xdr:col>
      <xdr:colOff>38100</xdr:colOff>
      <xdr:row>61</xdr:row>
      <xdr:rowOff>136525</xdr:rowOff>
    </xdr:to>
    <xdr:sp macro="" textlink="">
      <xdr:nvSpPr>
        <xdr:cNvPr id="248" name="楕円 247"/>
        <xdr:cNvSpPr/>
      </xdr:nvSpPr>
      <xdr:spPr>
        <a:xfrm>
          <a:off x="8699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85725</xdr:rowOff>
    </xdr:from>
    <xdr:to>
      <xdr:col>50</xdr:col>
      <xdr:colOff>114300</xdr:colOff>
      <xdr:row>61</xdr:row>
      <xdr:rowOff>85725</xdr:rowOff>
    </xdr:to>
    <xdr:cxnSp macro="">
      <xdr:nvCxnSpPr>
        <xdr:cNvPr id="249" name="直線コネクタ 248"/>
        <xdr:cNvCxnSpPr/>
      </xdr:nvCxnSpPr>
      <xdr:spPr>
        <a:xfrm>
          <a:off x="8750300" y="1054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107315</xdr:rowOff>
    </xdr:from>
    <xdr:to>
      <xdr:col>41</xdr:col>
      <xdr:colOff>101600</xdr:colOff>
      <xdr:row>62</xdr:row>
      <xdr:rowOff>37465</xdr:rowOff>
    </xdr:to>
    <xdr:sp macro="" textlink="">
      <xdr:nvSpPr>
        <xdr:cNvPr id="250" name="楕円 249"/>
        <xdr:cNvSpPr/>
      </xdr:nvSpPr>
      <xdr:spPr>
        <a:xfrm>
          <a:off x="7810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85725</xdr:rowOff>
    </xdr:from>
    <xdr:to>
      <xdr:col>45</xdr:col>
      <xdr:colOff>177800</xdr:colOff>
      <xdr:row>61</xdr:row>
      <xdr:rowOff>158115</xdr:rowOff>
    </xdr:to>
    <xdr:cxnSp macro="">
      <xdr:nvCxnSpPr>
        <xdr:cNvPr id="251" name="直線コネクタ 250"/>
        <xdr:cNvCxnSpPr/>
      </xdr:nvCxnSpPr>
      <xdr:spPr>
        <a:xfrm flipV="1">
          <a:off x="7861300" y="105441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109220</xdr:rowOff>
    </xdr:from>
    <xdr:to>
      <xdr:col>36</xdr:col>
      <xdr:colOff>165100</xdr:colOff>
      <xdr:row>62</xdr:row>
      <xdr:rowOff>39370</xdr:rowOff>
    </xdr:to>
    <xdr:sp macro="" textlink="">
      <xdr:nvSpPr>
        <xdr:cNvPr id="252" name="楕円 251"/>
        <xdr:cNvSpPr/>
      </xdr:nvSpPr>
      <xdr:spPr>
        <a:xfrm>
          <a:off x="692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158115</xdr:rowOff>
    </xdr:from>
    <xdr:to>
      <xdr:col>41</xdr:col>
      <xdr:colOff>50800</xdr:colOff>
      <xdr:row>61</xdr:row>
      <xdr:rowOff>160020</xdr:rowOff>
    </xdr:to>
    <xdr:cxnSp macro="">
      <xdr:nvCxnSpPr>
        <xdr:cNvPr id="253" name="直線コネクタ 252"/>
        <xdr:cNvCxnSpPr/>
      </xdr:nvCxnSpPr>
      <xdr:spPr>
        <a:xfrm flipV="1">
          <a:off x="6972300" y="106165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54" name="n_1aveValue【体育館・プール】&#10;一人当たり面積"/>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55" name="n_2aveValue【体育館・プール】&#10;一人当たり面積"/>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153052</xdr:rowOff>
    </xdr:from>
    <xdr:ext cx="469744" cy="259045"/>
    <xdr:sp macro="" textlink="">
      <xdr:nvSpPr>
        <xdr:cNvPr id="258" name="n_1mainValue【体育館・プール】&#10;一人当たり面積"/>
        <xdr:cNvSpPr txBox="1"/>
      </xdr:nvSpPr>
      <xdr:spPr>
        <a:xfrm>
          <a:off x="93917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153052</xdr:rowOff>
    </xdr:from>
    <xdr:ext cx="469744" cy="259045"/>
    <xdr:sp macro="" textlink="">
      <xdr:nvSpPr>
        <xdr:cNvPr id="259" name="n_2mainValue【体育館・プール】&#10;一人当たり面積"/>
        <xdr:cNvSpPr txBox="1"/>
      </xdr:nvSpPr>
      <xdr:spPr>
        <a:xfrm>
          <a:off x="8515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60" name="n_3mainValue【体育館・プール】&#10;一人当たり面積"/>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30497</xdr:rowOff>
    </xdr:from>
    <xdr:ext cx="469744" cy="259045"/>
    <xdr:sp macro="" textlink="">
      <xdr:nvSpPr>
        <xdr:cNvPr id="261" name="n_4mainValue【体育館・プール】&#10;一人当たり面積"/>
        <xdr:cNvSpPr txBox="1"/>
      </xdr:nvSpPr>
      <xdr:spPr>
        <a:xfrm>
          <a:off x="6737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89"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106172</xdr:rowOff>
    </xdr:from>
    <xdr:to>
      <xdr:col>24</xdr:col>
      <xdr:colOff>114300</xdr:colOff>
      <xdr:row>83</xdr:row>
      <xdr:rowOff>36322</xdr:rowOff>
    </xdr:to>
    <xdr:sp macro="" textlink="">
      <xdr:nvSpPr>
        <xdr:cNvPr id="300" name="楕円 299"/>
        <xdr:cNvSpPr/>
      </xdr:nvSpPr>
      <xdr:spPr>
        <a:xfrm>
          <a:off x="4584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84599</xdr:rowOff>
    </xdr:from>
    <xdr:ext cx="405111" cy="259045"/>
    <xdr:sp macro="" textlink="">
      <xdr:nvSpPr>
        <xdr:cNvPr id="301" name="【福祉施設】&#10;有形固定資産減価償却率該当値テキスト"/>
        <xdr:cNvSpPr txBox="1"/>
      </xdr:nvSpPr>
      <xdr:spPr>
        <a:xfrm>
          <a:off x="4673600"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2" name="楕円 301"/>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156972</xdr:rowOff>
    </xdr:to>
    <xdr:cxnSp macro="">
      <xdr:nvCxnSpPr>
        <xdr:cNvPr id="303" name="直線コネクタ 302"/>
        <xdr:cNvCxnSpPr/>
      </xdr:nvCxnSpPr>
      <xdr:spPr>
        <a:xfrm>
          <a:off x="3797300" y="141472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140463</xdr:rowOff>
    </xdr:from>
    <xdr:to>
      <xdr:col>15</xdr:col>
      <xdr:colOff>101600</xdr:colOff>
      <xdr:row>82</xdr:row>
      <xdr:rowOff>70613</xdr:rowOff>
    </xdr:to>
    <xdr:sp macro="" textlink="">
      <xdr:nvSpPr>
        <xdr:cNvPr id="304" name="楕円 303"/>
        <xdr:cNvSpPr/>
      </xdr:nvSpPr>
      <xdr:spPr>
        <a:xfrm>
          <a:off x="2857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19813</xdr:rowOff>
    </xdr:from>
    <xdr:to>
      <xdr:col>19</xdr:col>
      <xdr:colOff>177800</xdr:colOff>
      <xdr:row>82</xdr:row>
      <xdr:rowOff>88392</xdr:rowOff>
    </xdr:to>
    <xdr:cxnSp macro="">
      <xdr:nvCxnSpPr>
        <xdr:cNvPr id="305" name="直線コネクタ 304"/>
        <xdr:cNvCxnSpPr/>
      </xdr:nvCxnSpPr>
      <xdr:spPr>
        <a:xfrm>
          <a:off x="2908300" y="140787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71882</xdr:rowOff>
    </xdr:from>
    <xdr:to>
      <xdr:col>10</xdr:col>
      <xdr:colOff>165100</xdr:colOff>
      <xdr:row>82</xdr:row>
      <xdr:rowOff>2032</xdr:rowOff>
    </xdr:to>
    <xdr:sp macro="" textlink="">
      <xdr:nvSpPr>
        <xdr:cNvPr id="306" name="楕円 305"/>
        <xdr:cNvSpPr/>
      </xdr:nvSpPr>
      <xdr:spPr>
        <a:xfrm>
          <a:off x="1968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122682</xdr:rowOff>
    </xdr:from>
    <xdr:to>
      <xdr:col>15</xdr:col>
      <xdr:colOff>50800</xdr:colOff>
      <xdr:row>82</xdr:row>
      <xdr:rowOff>19813</xdr:rowOff>
    </xdr:to>
    <xdr:cxnSp macro="">
      <xdr:nvCxnSpPr>
        <xdr:cNvPr id="307" name="直線コネクタ 306"/>
        <xdr:cNvCxnSpPr/>
      </xdr:nvCxnSpPr>
      <xdr:spPr>
        <a:xfrm>
          <a:off x="2019300" y="140101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1015</xdr:rowOff>
    </xdr:from>
    <xdr:to>
      <xdr:col>6</xdr:col>
      <xdr:colOff>38100</xdr:colOff>
      <xdr:row>81</xdr:row>
      <xdr:rowOff>102615</xdr:rowOff>
    </xdr:to>
    <xdr:sp macro="" textlink="">
      <xdr:nvSpPr>
        <xdr:cNvPr id="308" name="楕円 307"/>
        <xdr:cNvSpPr/>
      </xdr:nvSpPr>
      <xdr:spPr>
        <a:xfrm>
          <a:off x="1079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51815</xdr:rowOff>
    </xdr:from>
    <xdr:to>
      <xdr:col>10</xdr:col>
      <xdr:colOff>114300</xdr:colOff>
      <xdr:row>81</xdr:row>
      <xdr:rowOff>122682</xdr:rowOff>
    </xdr:to>
    <xdr:cxnSp macro="">
      <xdr:nvCxnSpPr>
        <xdr:cNvPr id="309" name="直線コネクタ 308"/>
        <xdr:cNvCxnSpPr/>
      </xdr:nvCxnSpPr>
      <xdr:spPr>
        <a:xfrm>
          <a:off x="1130300" y="13939265"/>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14" name="n_1mainValue【福祉施設】&#10;有形固定資産減価償却率"/>
        <xdr:cNvSpPr txBox="1"/>
      </xdr:nvSpPr>
      <xdr:spPr>
        <a:xfrm>
          <a:off x="35820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61740</xdr:rowOff>
    </xdr:from>
    <xdr:ext cx="405111" cy="259045"/>
    <xdr:sp macro="" textlink="">
      <xdr:nvSpPr>
        <xdr:cNvPr id="315" name="n_2mainValue【福祉施設】&#10;有形固定資産減価償却率"/>
        <xdr:cNvSpPr txBox="1"/>
      </xdr:nvSpPr>
      <xdr:spPr>
        <a:xfrm>
          <a:off x="2705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164609</xdr:rowOff>
    </xdr:from>
    <xdr:ext cx="405111" cy="259045"/>
    <xdr:sp macro="" textlink="">
      <xdr:nvSpPr>
        <xdr:cNvPr id="316" name="n_3mainValue【福祉施設】&#10;有形固定資産減価償却率"/>
        <xdr:cNvSpPr txBox="1"/>
      </xdr:nvSpPr>
      <xdr:spPr>
        <a:xfrm>
          <a:off x="1816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93742</xdr:rowOff>
    </xdr:from>
    <xdr:ext cx="405111" cy="259045"/>
    <xdr:sp macro="" textlink="">
      <xdr:nvSpPr>
        <xdr:cNvPr id="317" name="n_4mainValue【福祉施設】&#10;有形固定資産減価償却率"/>
        <xdr:cNvSpPr txBox="1"/>
      </xdr:nvSpPr>
      <xdr:spPr>
        <a:xfrm>
          <a:off x="927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57" name="楕円 356"/>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48277</xdr:rowOff>
    </xdr:from>
    <xdr:ext cx="469744" cy="259045"/>
    <xdr:sp macro="" textlink="">
      <xdr:nvSpPr>
        <xdr:cNvPr id="358" name="【福祉施設】&#10;一人当たり面積該当値テキスト"/>
        <xdr:cNvSpPr txBox="1"/>
      </xdr:nvSpPr>
      <xdr:spPr>
        <a:xfrm>
          <a:off x="10515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59" name="楕円 358"/>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60" name="直線コネクタ 359"/>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1" name="楕円 360"/>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62" name="直線コネクタ 361"/>
        <xdr:cNvCxnSpPr/>
      </xdr:nvCxnSpPr>
      <xdr:spPr>
        <a:xfrm>
          <a:off x="8750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63" name="楕円 362"/>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76200</xdr:rowOff>
    </xdr:to>
    <xdr:cxnSp macro="">
      <xdr:nvCxnSpPr>
        <xdr:cNvPr id="364" name="直線コネクタ 363"/>
        <xdr:cNvCxnSpPr/>
      </xdr:nvCxnSpPr>
      <xdr:spPr>
        <a:xfrm>
          <a:off x="7861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25400</xdr:rowOff>
    </xdr:from>
    <xdr:to>
      <xdr:col>36</xdr:col>
      <xdr:colOff>165100</xdr:colOff>
      <xdr:row>84</xdr:row>
      <xdr:rowOff>127000</xdr:rowOff>
    </xdr:to>
    <xdr:sp macro="" textlink="">
      <xdr:nvSpPr>
        <xdr:cNvPr id="365" name="楕円 364"/>
        <xdr:cNvSpPr/>
      </xdr:nvSpPr>
      <xdr:spPr>
        <a:xfrm>
          <a:off x="692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76200</xdr:rowOff>
    </xdr:from>
    <xdr:to>
      <xdr:col>41</xdr:col>
      <xdr:colOff>50800</xdr:colOff>
      <xdr:row>84</xdr:row>
      <xdr:rowOff>76200</xdr:rowOff>
    </xdr:to>
    <xdr:cxnSp macro="">
      <xdr:nvCxnSpPr>
        <xdr:cNvPr id="366" name="直線コネクタ 365"/>
        <xdr:cNvCxnSpPr/>
      </xdr:nvCxnSpPr>
      <xdr:spPr>
        <a:xfrm>
          <a:off x="6972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71"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2" name="n_2mainValue【福祉施設】&#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73" name="n_3mainValue【福祉施設】&#10;一人当たり面積"/>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118127</xdr:rowOff>
    </xdr:from>
    <xdr:ext cx="469744" cy="259045"/>
    <xdr:sp macro="" textlink="">
      <xdr:nvSpPr>
        <xdr:cNvPr id="374" name="n_4mainValue【福祉施設】&#10;一人当たり面積"/>
        <xdr:cNvSpPr txBox="1"/>
      </xdr:nvSpPr>
      <xdr:spPr>
        <a:xfrm>
          <a:off x="6737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448" name="直線コネクタ 447"/>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0" name="直線コネクタ 4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51"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52" name="直線コネクタ 451"/>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453"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454" name="フローチャート: 判断 453"/>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455" name="フローチャート: 判断 454"/>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456" name="フローチャート: 判断 455"/>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457" name="フローチャート: 判断 456"/>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458" name="フローチャート: 判断 457"/>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165281</xdr:rowOff>
    </xdr:from>
    <xdr:to>
      <xdr:col>85</xdr:col>
      <xdr:colOff>177800</xdr:colOff>
      <xdr:row>85</xdr:row>
      <xdr:rowOff>95431</xdr:rowOff>
    </xdr:to>
    <xdr:sp macro="" textlink="">
      <xdr:nvSpPr>
        <xdr:cNvPr id="464" name="楕円 463"/>
        <xdr:cNvSpPr/>
      </xdr:nvSpPr>
      <xdr:spPr>
        <a:xfrm>
          <a:off x="162687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143708</xdr:rowOff>
    </xdr:from>
    <xdr:ext cx="405111" cy="259045"/>
    <xdr:sp macro="" textlink="">
      <xdr:nvSpPr>
        <xdr:cNvPr id="465" name="【消防施設】&#10;有形固定資産減価償却率該当値テキスト"/>
        <xdr:cNvSpPr txBox="1"/>
      </xdr:nvSpPr>
      <xdr:spPr>
        <a:xfrm>
          <a:off x="16357600"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157118</xdr:rowOff>
    </xdr:from>
    <xdr:to>
      <xdr:col>81</xdr:col>
      <xdr:colOff>101600</xdr:colOff>
      <xdr:row>85</xdr:row>
      <xdr:rowOff>87268</xdr:rowOff>
    </xdr:to>
    <xdr:sp macro="" textlink="">
      <xdr:nvSpPr>
        <xdr:cNvPr id="466" name="楕円 465"/>
        <xdr:cNvSpPr/>
      </xdr:nvSpPr>
      <xdr:spPr>
        <a:xfrm>
          <a:off x="1543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36468</xdr:rowOff>
    </xdr:from>
    <xdr:to>
      <xdr:col>85</xdr:col>
      <xdr:colOff>127000</xdr:colOff>
      <xdr:row>85</xdr:row>
      <xdr:rowOff>44631</xdr:rowOff>
    </xdr:to>
    <xdr:cxnSp macro="">
      <xdr:nvCxnSpPr>
        <xdr:cNvPr id="467" name="直線コネクタ 466"/>
        <xdr:cNvCxnSpPr/>
      </xdr:nvCxnSpPr>
      <xdr:spPr>
        <a:xfrm>
          <a:off x="15481300" y="1460971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468" name="楕円 467"/>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36468</xdr:rowOff>
    </xdr:to>
    <xdr:cxnSp macro="">
      <xdr:nvCxnSpPr>
        <xdr:cNvPr id="469" name="直線コネクタ 468"/>
        <xdr:cNvCxnSpPr/>
      </xdr:nvCxnSpPr>
      <xdr:spPr>
        <a:xfrm>
          <a:off x="14592300" y="145770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88537</xdr:rowOff>
    </xdr:from>
    <xdr:to>
      <xdr:col>72</xdr:col>
      <xdr:colOff>38100</xdr:colOff>
      <xdr:row>85</xdr:row>
      <xdr:rowOff>18687</xdr:rowOff>
    </xdr:to>
    <xdr:sp macro="" textlink="">
      <xdr:nvSpPr>
        <xdr:cNvPr id="470" name="楕円 469"/>
        <xdr:cNvSpPr/>
      </xdr:nvSpPr>
      <xdr:spPr>
        <a:xfrm>
          <a:off x="13652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139337</xdr:rowOff>
    </xdr:from>
    <xdr:to>
      <xdr:col>76</xdr:col>
      <xdr:colOff>114300</xdr:colOff>
      <xdr:row>85</xdr:row>
      <xdr:rowOff>3811</xdr:rowOff>
    </xdr:to>
    <xdr:cxnSp macro="">
      <xdr:nvCxnSpPr>
        <xdr:cNvPr id="471" name="直線コネクタ 470"/>
        <xdr:cNvCxnSpPr/>
      </xdr:nvCxnSpPr>
      <xdr:spPr>
        <a:xfrm>
          <a:off x="13703300" y="145411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82006</xdr:rowOff>
    </xdr:from>
    <xdr:to>
      <xdr:col>67</xdr:col>
      <xdr:colOff>101600</xdr:colOff>
      <xdr:row>85</xdr:row>
      <xdr:rowOff>12156</xdr:rowOff>
    </xdr:to>
    <xdr:sp macro="" textlink="">
      <xdr:nvSpPr>
        <xdr:cNvPr id="472" name="楕円 471"/>
        <xdr:cNvSpPr/>
      </xdr:nvSpPr>
      <xdr:spPr>
        <a:xfrm>
          <a:off x="12763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132806</xdr:rowOff>
    </xdr:from>
    <xdr:to>
      <xdr:col>71</xdr:col>
      <xdr:colOff>177800</xdr:colOff>
      <xdr:row>84</xdr:row>
      <xdr:rowOff>139337</xdr:rowOff>
    </xdr:to>
    <xdr:cxnSp macro="">
      <xdr:nvCxnSpPr>
        <xdr:cNvPr id="473" name="直線コネクタ 472"/>
        <xdr:cNvCxnSpPr/>
      </xdr:nvCxnSpPr>
      <xdr:spPr>
        <a:xfrm>
          <a:off x="12814300" y="1453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474"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475"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476"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477"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78395</xdr:rowOff>
    </xdr:from>
    <xdr:ext cx="405111" cy="259045"/>
    <xdr:sp macro="" textlink="">
      <xdr:nvSpPr>
        <xdr:cNvPr id="478" name="n_1mainValue【消防施設】&#10;有形固定資産減価償却率"/>
        <xdr:cNvSpPr txBox="1"/>
      </xdr:nvSpPr>
      <xdr:spPr>
        <a:xfrm>
          <a:off x="15266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479" name="n_2mainValue【消防施設】&#10;有形固定資産減価償却率"/>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9814</xdr:rowOff>
    </xdr:from>
    <xdr:ext cx="405111" cy="259045"/>
    <xdr:sp macro="" textlink="">
      <xdr:nvSpPr>
        <xdr:cNvPr id="480" name="n_3mainValue【消防施設】&#10;有形固定資産減価償却率"/>
        <xdr:cNvSpPr txBox="1"/>
      </xdr:nvSpPr>
      <xdr:spPr>
        <a:xfrm>
          <a:off x="13500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3283</xdr:rowOff>
    </xdr:from>
    <xdr:ext cx="405111" cy="259045"/>
    <xdr:sp macro="" textlink="">
      <xdr:nvSpPr>
        <xdr:cNvPr id="481" name="n_4mainValue【消防施設】&#10;有形固定資産減価償却率"/>
        <xdr:cNvSpPr txBox="1"/>
      </xdr:nvSpPr>
      <xdr:spPr>
        <a:xfrm>
          <a:off x="12611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503" name="直線コネクタ 502"/>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504"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505" name="直線コネクタ 504"/>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506"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507" name="直線コネクタ 506"/>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508" name="【消防施設】&#10;一人当たり面積平均値テキスト"/>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509" name="フローチャート: 判断 508"/>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510" name="フローチャート: 判断 509"/>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11" name="フローチャート: 判断 51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512" name="フローチャート: 判断 511"/>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513" name="フローチャート: 判断 512"/>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163322</xdr:rowOff>
    </xdr:from>
    <xdr:to>
      <xdr:col>116</xdr:col>
      <xdr:colOff>114300</xdr:colOff>
      <xdr:row>82</xdr:row>
      <xdr:rowOff>93472</xdr:rowOff>
    </xdr:to>
    <xdr:sp macro="" textlink="">
      <xdr:nvSpPr>
        <xdr:cNvPr id="519" name="楕円 518"/>
        <xdr:cNvSpPr/>
      </xdr:nvSpPr>
      <xdr:spPr>
        <a:xfrm>
          <a:off x="22110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14749</xdr:rowOff>
    </xdr:from>
    <xdr:ext cx="469744" cy="259045"/>
    <xdr:sp macro="" textlink="">
      <xdr:nvSpPr>
        <xdr:cNvPr id="520" name="【消防施設】&#10;一人当たり面積該当値テキスト"/>
        <xdr:cNvSpPr txBox="1"/>
      </xdr:nvSpPr>
      <xdr:spPr>
        <a:xfrm>
          <a:off x="22199600" y="1390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521" name="楕円 520"/>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42672</xdr:rowOff>
    </xdr:from>
    <xdr:to>
      <xdr:col>116</xdr:col>
      <xdr:colOff>63500</xdr:colOff>
      <xdr:row>82</xdr:row>
      <xdr:rowOff>60961</xdr:rowOff>
    </xdr:to>
    <xdr:cxnSp macro="">
      <xdr:nvCxnSpPr>
        <xdr:cNvPr id="522" name="直線コネクタ 521"/>
        <xdr:cNvCxnSpPr/>
      </xdr:nvCxnSpPr>
      <xdr:spPr>
        <a:xfrm flipV="1">
          <a:off x="21323300" y="141015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523" name="楕円 522"/>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60961</xdr:rowOff>
    </xdr:to>
    <xdr:cxnSp macro="">
      <xdr:nvCxnSpPr>
        <xdr:cNvPr id="524" name="直線コネクタ 523"/>
        <xdr:cNvCxnSpPr/>
      </xdr:nvCxnSpPr>
      <xdr:spPr>
        <a:xfrm>
          <a:off x="20434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28448</xdr:rowOff>
    </xdr:from>
    <xdr:to>
      <xdr:col>102</xdr:col>
      <xdr:colOff>165100</xdr:colOff>
      <xdr:row>82</xdr:row>
      <xdr:rowOff>130048</xdr:rowOff>
    </xdr:to>
    <xdr:sp macro="" textlink="">
      <xdr:nvSpPr>
        <xdr:cNvPr id="525" name="楕円 524"/>
        <xdr:cNvSpPr/>
      </xdr:nvSpPr>
      <xdr:spPr>
        <a:xfrm>
          <a:off x="19494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79248</xdr:rowOff>
    </xdr:to>
    <xdr:cxnSp macro="">
      <xdr:nvCxnSpPr>
        <xdr:cNvPr id="526" name="直線コネクタ 525"/>
        <xdr:cNvCxnSpPr/>
      </xdr:nvCxnSpPr>
      <xdr:spPr>
        <a:xfrm flipV="1">
          <a:off x="19545300" y="141198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33020</xdr:rowOff>
    </xdr:from>
    <xdr:to>
      <xdr:col>98</xdr:col>
      <xdr:colOff>38100</xdr:colOff>
      <xdr:row>82</xdr:row>
      <xdr:rowOff>134620</xdr:rowOff>
    </xdr:to>
    <xdr:sp macro="" textlink="">
      <xdr:nvSpPr>
        <xdr:cNvPr id="527" name="楕円 526"/>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79248</xdr:rowOff>
    </xdr:from>
    <xdr:to>
      <xdr:col>102</xdr:col>
      <xdr:colOff>114300</xdr:colOff>
      <xdr:row>82</xdr:row>
      <xdr:rowOff>83820</xdr:rowOff>
    </xdr:to>
    <xdr:cxnSp macro="">
      <xdr:nvCxnSpPr>
        <xdr:cNvPr id="528" name="直線コネクタ 527"/>
        <xdr:cNvCxnSpPr/>
      </xdr:nvCxnSpPr>
      <xdr:spPr>
        <a:xfrm flipV="1">
          <a:off x="18656300" y="1413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529" name="n_1aveValue【消防施設】&#10;一人当たり面積"/>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530"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531" name="n_3ave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155464</xdr:rowOff>
    </xdr:from>
    <xdr:ext cx="469744" cy="259045"/>
    <xdr:sp macro="" textlink="">
      <xdr:nvSpPr>
        <xdr:cNvPr id="532" name="n_4aveValue【消防施設】&#10;一人当たり面積"/>
        <xdr:cNvSpPr txBox="1"/>
      </xdr:nvSpPr>
      <xdr:spPr>
        <a:xfrm>
          <a:off x="18421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533" name="n_1mainValue【消防施設】&#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534" name="n_2mainValue【消防施設】&#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146575</xdr:rowOff>
    </xdr:from>
    <xdr:ext cx="469744" cy="259045"/>
    <xdr:sp macro="" textlink="">
      <xdr:nvSpPr>
        <xdr:cNvPr id="535" name="n_3mainValue【消防施設】&#10;一人当たり面積"/>
        <xdr:cNvSpPr txBox="1"/>
      </xdr:nvSpPr>
      <xdr:spPr>
        <a:xfrm>
          <a:off x="19310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536" name="n_4mainValue【消防施設】&#10;一人当たり面積"/>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562" name="直線コネクタ 561"/>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3"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4" name="直線コネクタ 563"/>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565"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566" name="直線コネクタ 565"/>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67"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8" name="フローチャート: 判断 567"/>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569" name="フローチャート: 判断 56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0" name="フローチャート: 判断 569"/>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571" name="フローチャート: 判断 570"/>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572" name="フローチャート: 判断 571"/>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97245</xdr:rowOff>
    </xdr:from>
    <xdr:to>
      <xdr:col>85</xdr:col>
      <xdr:colOff>177800</xdr:colOff>
      <xdr:row>109</xdr:row>
      <xdr:rowOff>27395</xdr:rowOff>
    </xdr:to>
    <xdr:sp macro="" textlink="">
      <xdr:nvSpPr>
        <xdr:cNvPr id="578" name="楕円 577"/>
        <xdr:cNvSpPr/>
      </xdr:nvSpPr>
      <xdr:spPr>
        <a:xfrm>
          <a:off x="16268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12172</xdr:rowOff>
    </xdr:from>
    <xdr:ext cx="405111" cy="259045"/>
    <xdr:sp macro="" textlink="">
      <xdr:nvSpPr>
        <xdr:cNvPr id="579" name="【庁舎】&#10;有形固定資産減価償却率該当値テキスト"/>
        <xdr:cNvSpPr txBox="1"/>
      </xdr:nvSpPr>
      <xdr:spPr>
        <a:xfrm>
          <a:off x="16357600" y="1852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58057</xdr:rowOff>
    </xdr:from>
    <xdr:to>
      <xdr:col>81</xdr:col>
      <xdr:colOff>101600</xdr:colOff>
      <xdr:row>108</xdr:row>
      <xdr:rowOff>159657</xdr:rowOff>
    </xdr:to>
    <xdr:sp macro="" textlink="">
      <xdr:nvSpPr>
        <xdr:cNvPr id="580" name="楕円 579"/>
        <xdr:cNvSpPr/>
      </xdr:nvSpPr>
      <xdr:spPr>
        <a:xfrm>
          <a:off x="15430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108857</xdr:rowOff>
    </xdr:from>
    <xdr:to>
      <xdr:col>85</xdr:col>
      <xdr:colOff>127000</xdr:colOff>
      <xdr:row>108</xdr:row>
      <xdr:rowOff>148045</xdr:rowOff>
    </xdr:to>
    <xdr:cxnSp macro="">
      <xdr:nvCxnSpPr>
        <xdr:cNvPr id="581" name="直線コネクタ 580"/>
        <xdr:cNvCxnSpPr/>
      </xdr:nvCxnSpPr>
      <xdr:spPr>
        <a:xfrm>
          <a:off x="15481300" y="186254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20501</xdr:rowOff>
    </xdr:from>
    <xdr:to>
      <xdr:col>76</xdr:col>
      <xdr:colOff>165100</xdr:colOff>
      <xdr:row>108</xdr:row>
      <xdr:rowOff>122101</xdr:rowOff>
    </xdr:to>
    <xdr:sp macro="" textlink="">
      <xdr:nvSpPr>
        <xdr:cNvPr id="582" name="楕円 581"/>
        <xdr:cNvSpPr/>
      </xdr:nvSpPr>
      <xdr:spPr>
        <a:xfrm>
          <a:off x="14541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71301</xdr:rowOff>
    </xdr:from>
    <xdr:to>
      <xdr:col>81</xdr:col>
      <xdr:colOff>50800</xdr:colOff>
      <xdr:row>108</xdr:row>
      <xdr:rowOff>108857</xdr:rowOff>
    </xdr:to>
    <xdr:cxnSp macro="">
      <xdr:nvCxnSpPr>
        <xdr:cNvPr id="583" name="直線コネクタ 582"/>
        <xdr:cNvCxnSpPr/>
      </xdr:nvCxnSpPr>
      <xdr:spPr>
        <a:xfrm>
          <a:off x="14592300" y="185879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154395</xdr:rowOff>
    </xdr:from>
    <xdr:to>
      <xdr:col>72</xdr:col>
      <xdr:colOff>38100</xdr:colOff>
      <xdr:row>108</xdr:row>
      <xdr:rowOff>84545</xdr:rowOff>
    </xdr:to>
    <xdr:sp macro="" textlink="">
      <xdr:nvSpPr>
        <xdr:cNvPr id="584" name="楕円 583"/>
        <xdr:cNvSpPr/>
      </xdr:nvSpPr>
      <xdr:spPr>
        <a:xfrm>
          <a:off x="1365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33745</xdr:rowOff>
    </xdr:from>
    <xdr:to>
      <xdr:col>76</xdr:col>
      <xdr:colOff>114300</xdr:colOff>
      <xdr:row>108</xdr:row>
      <xdr:rowOff>71301</xdr:rowOff>
    </xdr:to>
    <xdr:cxnSp macro="">
      <xdr:nvCxnSpPr>
        <xdr:cNvPr id="585" name="直線コネクタ 584"/>
        <xdr:cNvCxnSpPr/>
      </xdr:nvCxnSpPr>
      <xdr:spPr>
        <a:xfrm>
          <a:off x="13703300" y="185503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115207</xdr:rowOff>
    </xdr:from>
    <xdr:to>
      <xdr:col>67</xdr:col>
      <xdr:colOff>101600</xdr:colOff>
      <xdr:row>108</xdr:row>
      <xdr:rowOff>45357</xdr:rowOff>
    </xdr:to>
    <xdr:sp macro="" textlink="">
      <xdr:nvSpPr>
        <xdr:cNvPr id="586" name="楕円 585"/>
        <xdr:cNvSpPr/>
      </xdr:nvSpPr>
      <xdr:spPr>
        <a:xfrm>
          <a:off x="1276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166007</xdr:rowOff>
    </xdr:from>
    <xdr:to>
      <xdr:col>71</xdr:col>
      <xdr:colOff>177800</xdr:colOff>
      <xdr:row>108</xdr:row>
      <xdr:rowOff>33745</xdr:rowOff>
    </xdr:to>
    <xdr:cxnSp macro="">
      <xdr:nvCxnSpPr>
        <xdr:cNvPr id="587" name="直線コネクタ 586"/>
        <xdr:cNvCxnSpPr/>
      </xdr:nvCxnSpPr>
      <xdr:spPr>
        <a:xfrm>
          <a:off x="12814300" y="185111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58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89"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590"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591"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150784</xdr:rowOff>
    </xdr:from>
    <xdr:ext cx="405111" cy="259045"/>
    <xdr:sp macro="" textlink="">
      <xdr:nvSpPr>
        <xdr:cNvPr id="592" name="n_1mainValue【庁舎】&#10;有形固定資産減価償却率"/>
        <xdr:cNvSpPr txBox="1"/>
      </xdr:nvSpPr>
      <xdr:spPr>
        <a:xfrm>
          <a:off x="152660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113228</xdr:rowOff>
    </xdr:from>
    <xdr:ext cx="405111" cy="259045"/>
    <xdr:sp macro="" textlink="">
      <xdr:nvSpPr>
        <xdr:cNvPr id="593" name="n_2mainValue【庁舎】&#10;有形固定資産減価償却率"/>
        <xdr:cNvSpPr txBox="1"/>
      </xdr:nvSpPr>
      <xdr:spPr>
        <a:xfrm>
          <a:off x="14389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75672</xdr:rowOff>
    </xdr:from>
    <xdr:ext cx="405111" cy="259045"/>
    <xdr:sp macro="" textlink="">
      <xdr:nvSpPr>
        <xdr:cNvPr id="594" name="n_3mainValue【庁舎】&#10;有形固定資産減価償却率"/>
        <xdr:cNvSpPr txBox="1"/>
      </xdr:nvSpPr>
      <xdr:spPr>
        <a:xfrm>
          <a:off x="13500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36484</xdr:rowOff>
    </xdr:from>
    <xdr:ext cx="405111" cy="259045"/>
    <xdr:sp macro="" textlink="">
      <xdr:nvSpPr>
        <xdr:cNvPr id="595" name="n_4mainValue【庁舎】&#10;有形固定資産減価償却率"/>
        <xdr:cNvSpPr txBox="1"/>
      </xdr:nvSpPr>
      <xdr:spPr>
        <a:xfrm>
          <a:off x="12611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619" name="直線コネクタ 618"/>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20"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21" name="直線コネクタ 62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622"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623" name="直線コネクタ 622"/>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624" name="【庁舎】&#10;一人当たり面積平均値テキスト"/>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625" name="フローチャート: 判断 624"/>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626" name="フローチャート: 判断 625"/>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627" name="フローチャート: 判断 626"/>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628" name="フローチャート: 判断 627"/>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629" name="フローチャート: 判断 628"/>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635" name="楕円 634"/>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636"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637" name="楕円 636"/>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99061</xdr:rowOff>
    </xdr:to>
    <xdr:cxnSp macro="">
      <xdr:nvCxnSpPr>
        <xdr:cNvPr id="638" name="直線コネクタ 637"/>
        <xdr:cNvCxnSpPr/>
      </xdr:nvCxnSpPr>
      <xdr:spPr>
        <a:xfrm>
          <a:off x="21323300" y="18101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39" name="楕円 638"/>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97155</xdr:rowOff>
    </xdr:from>
    <xdr:to>
      <xdr:col>111</xdr:col>
      <xdr:colOff>177800</xdr:colOff>
      <xdr:row>105</xdr:row>
      <xdr:rowOff>99061</xdr:rowOff>
    </xdr:to>
    <xdr:cxnSp macro="">
      <xdr:nvCxnSpPr>
        <xdr:cNvPr id="640" name="直線コネクタ 639"/>
        <xdr:cNvCxnSpPr/>
      </xdr:nvCxnSpPr>
      <xdr:spPr>
        <a:xfrm>
          <a:off x="20434300" y="180994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641" name="楕円 640"/>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97155</xdr:rowOff>
    </xdr:from>
    <xdr:to>
      <xdr:col>107</xdr:col>
      <xdr:colOff>50800</xdr:colOff>
      <xdr:row>105</xdr:row>
      <xdr:rowOff>99061</xdr:rowOff>
    </xdr:to>
    <xdr:cxnSp macro="">
      <xdr:nvCxnSpPr>
        <xdr:cNvPr id="642" name="直線コネクタ 641"/>
        <xdr:cNvCxnSpPr/>
      </xdr:nvCxnSpPr>
      <xdr:spPr>
        <a:xfrm flipV="1">
          <a:off x="19545300" y="180994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50164</xdr:rowOff>
    </xdr:from>
    <xdr:to>
      <xdr:col>98</xdr:col>
      <xdr:colOff>38100</xdr:colOff>
      <xdr:row>105</xdr:row>
      <xdr:rowOff>151764</xdr:rowOff>
    </xdr:to>
    <xdr:sp macro="" textlink="">
      <xdr:nvSpPr>
        <xdr:cNvPr id="643" name="楕円 642"/>
        <xdr:cNvSpPr/>
      </xdr:nvSpPr>
      <xdr:spPr>
        <a:xfrm>
          <a:off x="18605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100964</xdr:rowOff>
    </xdr:to>
    <xdr:cxnSp macro="">
      <xdr:nvCxnSpPr>
        <xdr:cNvPr id="644" name="直線コネクタ 643"/>
        <xdr:cNvCxnSpPr/>
      </xdr:nvCxnSpPr>
      <xdr:spPr>
        <a:xfrm flipV="1">
          <a:off x="18656300" y="181013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645" name="n_1aveValue【庁舎】&#10;一人当たり面積"/>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646" name="n_2aveValue【庁舎】&#10;一人当たり面積"/>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647" name="n_3aveValue【庁舎】&#10;一人当たり面積"/>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648" name="n_4aveValue【庁舎】&#10;一人当たり面積"/>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649"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50" name="n_2main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651" name="n_3mainValue【庁舎】&#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168291</xdr:rowOff>
    </xdr:from>
    <xdr:ext cx="469744" cy="259045"/>
    <xdr:sp macro="" textlink="">
      <xdr:nvSpPr>
        <xdr:cNvPr id="652" name="n_4mainValue【庁舎】&#10;一人当たり面積"/>
        <xdr:cNvSpPr txBox="1"/>
      </xdr:nvSpPr>
      <xdr:spPr>
        <a:xfrm>
          <a:off x="18421427"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類似団体と比較して特に有形固定資産減価償却率が高い施設は、庁舎、消防施設だが、その他の施設においても全国平均を上回っている状況である。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有形固定資産減価償却率が高い要因として、庁舎については平成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町合併以降も旧庁舎（本庁舎昭和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年築、分庁舎昭和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年築）を使用した分庁方式により行政運営を行っているためである。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公共施設等総合管理計画および個別施設計画に基づき、長寿命化を図るとともに、効率的かつ効果的な運営維持に取り組む。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25,027
71.96
13,404,514
13,068,725
287,368
6,675,407
9,632,553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前年度と同指数であり、平成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年度以降は徐々に指数が上昇傾向にあるが、全国及び類似団体の平均値を下回っている。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町では、令和元年度に策定した財政計画において財政健全化の目標を掲げ、令和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年度から財政健全化に向けた重点事項として、「収入確保につながる取り組み、事務事業経費の縮減、公共施設マネジメントの推進、民間活力の活用によるトータルコスト縮減等」の取り組みを進めている。</a:t>
          </a:r>
        </a:p>
        <a:p>
          <a:r>
            <a:rPr kumimoji="1" lang="ja-JP" altLang="en-US" sz="1300">
              <a:latin typeface="ＭＳ Ｐゴシック" panose="020B0600070205080204" pitchFamily="50" charset="-128"/>
              <a:ea typeface="ＭＳ Ｐゴシック" panose="020B0600070205080204" pitchFamily="50" charset="-128"/>
            </a:rPr>
            <a:t>　引き続き、町財政計画に沿った施策を推進し、財政基盤の強化に努める。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類似団体、全国、青森県いずれも平均値を上回っており、前年度から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％上昇している。主な要因として、直営施設を指定管理者制度に移行したことにより、令和元年度と比べ物件費が増加したことが挙げられる。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指定管理者制度については、行政の効率化が期待できるため、引き続き導入の検討をしつつ、扶助費については今後も増加する見込みのため、既存事務事業の見直しをはじめとした財政健全化の取り組みを推進し、町財政計画に掲げる「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141922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6043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129857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604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129857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67390"/>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63</xdr:row>
      <xdr:rowOff>66040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1054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91122</xdr:rowOff>
    </xdr:from>
    <xdr:to>
      <xdr:col>23</xdr:col>
      <xdr:colOff>184150</xdr:colOff>
      <xdr:row>65</xdr:row>
      <xdr:rowOff>21272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63199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79057</xdr:rowOff>
    </xdr:from>
    <xdr:to>
      <xdr:col>15</xdr:col>
      <xdr:colOff>133350</xdr:colOff>
      <xdr:row>65</xdr:row>
      <xdr:rowOff>9207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165434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116222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類似団体、全国、青森県いずれも平均値を下回っているのは、主に人口１人当たりの職員数が少ないため、人件費が抑制されていることが要因として挙げられる。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物価や燃料費の高騰、民間の賃金上昇に伴い物件費が増加傾向にあるほか、保有する公共施設の老朽化に伴う維持管理費についても増加が見込まれることから、既存事務事業の見直しを計画的に進め、コスト削減を図っていく方針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151943</xdr:rowOff>
    </xdr:from>
    <xdr:to>
      <xdr:col>23</xdr:col>
      <xdr:colOff>133350</xdr:colOff>
      <xdr:row>82</xdr:row>
      <xdr:rowOff>85620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9393"/>
          <a:ext cx="838200" cy="10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123044</xdr:rowOff>
    </xdr:from>
    <xdr:to>
      <xdr:col>19</xdr:col>
      <xdr:colOff>133350</xdr:colOff>
      <xdr:row>81</xdr:row>
      <xdr:rowOff>151943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0494"/>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28271</xdr:rowOff>
    </xdr:from>
    <xdr:to>
      <xdr:col>15</xdr:col>
      <xdr:colOff>82550</xdr:colOff>
      <xdr:row>81</xdr:row>
      <xdr:rowOff>123044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15721"/>
          <a:ext cx="889000" cy="9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28271</xdr:rowOff>
    </xdr:from>
    <xdr:to>
      <xdr:col>11</xdr:col>
      <xdr:colOff>31750</xdr:colOff>
      <xdr:row>81</xdr:row>
      <xdr:rowOff>45231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15721"/>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34820</xdr:rowOff>
    </xdr:from>
    <xdr:to>
      <xdr:col>23</xdr:col>
      <xdr:colOff>184150</xdr:colOff>
      <xdr:row>82</xdr:row>
      <xdr:rowOff>136420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51347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101143</xdr:rowOff>
    </xdr:from>
    <xdr:to>
      <xdr:col>19</xdr:col>
      <xdr:colOff>184150</xdr:colOff>
      <xdr:row>82</xdr:row>
      <xdr:rowOff>31293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41470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72244</xdr:rowOff>
    </xdr:from>
    <xdr:to>
      <xdr:col>15</xdr:col>
      <xdr:colOff>133350</xdr:colOff>
      <xdr:row>82</xdr:row>
      <xdr:rowOff>2394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12571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148921</xdr:rowOff>
    </xdr:from>
    <xdr:to>
      <xdr:col>11</xdr:col>
      <xdr:colOff>82550</xdr:colOff>
      <xdr:row>81</xdr:row>
      <xdr:rowOff>79071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89248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165881</xdr:rowOff>
    </xdr:from>
    <xdr:to>
      <xdr:col>7</xdr:col>
      <xdr:colOff>31750</xdr:colOff>
      <xdr:row>81</xdr:row>
      <xdr:rowOff>96031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106208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％上昇したが、類似団体、全国市、全国町村いずれも平均値を下回っている。</a:t>
          </a:r>
        </a:p>
        <a:p>
          <a:r>
            <a:rPr kumimoji="1" lang="ja-JP" altLang="en-US" sz="1300">
              <a:latin typeface="ＭＳ Ｐゴシック" panose="020B0600070205080204" pitchFamily="50" charset="-128"/>
              <a:ea typeface="ＭＳ Ｐゴシック" panose="020B0600070205080204" pitchFamily="50" charset="-128"/>
            </a:rPr>
            <a:t>　大学卒の経験年数</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年以上の職員給が国に比べて低いことが要因として挙げられることから、今後も国や類似団体との比較を行い、適正な給与水準の維持に努める必要がある。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133350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2581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82</xdr:row>
      <xdr:rowOff>166914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225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150586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2258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150586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637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年度の市町村合併以降、新規採用抑制策により、類似団体、全国、青森県いずれの平均値を下回っている。</a:t>
          </a:r>
        </a:p>
        <a:p>
          <a:r>
            <a:rPr kumimoji="1" lang="ja-JP" altLang="en-US" sz="1300">
              <a:latin typeface="ＭＳ Ｐゴシック" panose="020B0600070205080204" pitchFamily="50" charset="-128"/>
              <a:ea typeface="ＭＳ Ｐゴシック" panose="020B0600070205080204" pitchFamily="50" charset="-128"/>
            </a:rPr>
            <a:t>　定員適正化計画では、主に専門職の採用を行っていく方針であるため、定年退職や勧奨退職の状況を踏まえた適切な職員数の維持に努める。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62412</xdr:rowOff>
    </xdr:from>
    <xdr:to>
      <xdr:col>81</xdr:col>
      <xdr:colOff>44450</xdr:colOff>
      <xdr:row>59</xdr:row>
      <xdr:rowOff>69306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7796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62412</xdr:rowOff>
    </xdr:from>
    <xdr:to>
      <xdr:col>77</xdr:col>
      <xdr:colOff>44450</xdr:colOff>
      <xdr:row>59</xdr:row>
      <xdr:rowOff>77924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7796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77924</xdr:rowOff>
    </xdr:from>
    <xdr:to>
      <xdr:col>72</xdr:col>
      <xdr:colOff>203200</xdr:colOff>
      <xdr:row>59</xdr:row>
      <xdr:rowOff>95159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9347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79647</xdr:rowOff>
    </xdr:from>
    <xdr:to>
      <xdr:col>68</xdr:col>
      <xdr:colOff>152400</xdr:colOff>
      <xdr:row>59</xdr:row>
      <xdr:rowOff>95159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951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18506</xdr:rowOff>
    </xdr:from>
    <xdr:to>
      <xdr:col>81</xdr:col>
      <xdr:colOff>95250</xdr:colOff>
      <xdr:row>59</xdr:row>
      <xdr:rowOff>120106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111233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11612</xdr:rowOff>
    </xdr:from>
    <xdr:to>
      <xdr:col>77</xdr:col>
      <xdr:colOff>95250</xdr:colOff>
      <xdr:row>59</xdr:row>
      <xdr:rowOff>113212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123389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27124</xdr:rowOff>
    </xdr:from>
    <xdr:to>
      <xdr:col>73</xdr:col>
      <xdr:colOff>44450</xdr:colOff>
      <xdr:row>59</xdr:row>
      <xdr:rowOff>128724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138901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44359</xdr:rowOff>
    </xdr:from>
    <xdr:to>
      <xdr:col>68</xdr:col>
      <xdr:colOff>203200</xdr:colOff>
      <xdr:row>59</xdr:row>
      <xdr:rowOff>145959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156136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28847</xdr:rowOff>
    </xdr:from>
    <xdr:to>
      <xdr:col>64</xdr:col>
      <xdr:colOff>152400</xdr:colOff>
      <xdr:row>59</xdr:row>
      <xdr:rowOff>130447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140624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類似団体、全国、青森県いずれの平均値を上回っている。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年度以降から実施している学校や講堂の改築などの義務教育施設に係る地方債が挙げられる。</a:t>
          </a:r>
        </a:p>
        <a:p>
          <a:r>
            <a:rPr kumimoji="1" lang="ja-JP" altLang="en-US" sz="1300">
              <a:latin typeface="ＭＳ Ｐゴシック" panose="020B0600070205080204" pitchFamily="50" charset="-128"/>
              <a:ea typeface="ＭＳ Ｐゴシック" panose="020B0600070205080204" pitchFamily="50" charset="-128"/>
            </a:rPr>
            <a:t>　引き続き、緊急度・住民ニーズを的確に把握した事業の選択により、起債に大きく頼ることのない財政運営に努めるとともに、今後控えている大規模な事業計画の策定にあたっては、公債費負担が財政をひっ迫させることのないよう慎重に検討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32294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2630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32294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263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32294</xdr:rowOff>
    </xdr:from>
    <xdr:to>
      <xdr:col>72</xdr:col>
      <xdr:colOff>203200</xdr:colOff>
      <xdr:row>42</xdr:row>
      <xdr:rowOff>59872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331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121920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607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152944</xdr:rowOff>
    </xdr:from>
    <xdr:to>
      <xdr:col>81</xdr:col>
      <xdr:colOff>95250</xdr:colOff>
      <xdr:row>42</xdr:row>
      <xdr:rowOff>83094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125021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152944</xdr:rowOff>
    </xdr:from>
    <xdr:to>
      <xdr:col>73</xdr:col>
      <xdr:colOff>44450</xdr:colOff>
      <xdr:row>42</xdr:row>
      <xdr:rowOff>83094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67871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類似団体、全国、青森県いずれの平均値を下回っている。</a:t>
          </a:r>
        </a:p>
        <a:p>
          <a:r>
            <a:rPr kumimoji="1" lang="ja-JP" altLang="en-US" sz="1300">
              <a:latin typeface="ＭＳ Ｐゴシック" panose="020B0600070205080204" pitchFamily="50" charset="-128"/>
              <a:ea typeface="ＭＳ Ｐゴシック" panose="020B0600070205080204" pitchFamily="50" charset="-128"/>
            </a:rPr>
            <a:t>　これまで将来負担が過大にならないよう計画的な地方債発行を行ってきたことや、地方債現在高の減並びに財政調整基金の積立てによる充当可能基金が増えたことにより、比率は年々減少傾向にある。</a:t>
          </a:r>
        </a:p>
        <a:p>
          <a:r>
            <a:rPr kumimoji="1" lang="ja-JP" altLang="en-US" sz="1300">
              <a:latin typeface="ＭＳ Ｐゴシック" panose="020B0600070205080204" pitchFamily="50" charset="-128"/>
              <a:ea typeface="ＭＳ Ｐゴシック" panose="020B0600070205080204" pitchFamily="50" charset="-128"/>
            </a:rPr>
            <a:t>　今後も、公債費負担が財政をひっ迫させることがないように、財政計画に沿った計画的な新規借入・償還を行い財政健全化に努める。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130326</xdr:rowOff>
    </xdr:from>
    <xdr:to>
      <xdr:col>81</xdr:col>
      <xdr:colOff>44450</xdr:colOff>
      <xdr:row>13</xdr:row>
      <xdr:rowOff>167096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359176"/>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167096</xdr:rowOff>
    </xdr:from>
    <xdr:to>
      <xdr:col>77</xdr:col>
      <xdr:colOff>44450</xdr:colOff>
      <xdr:row>14</xdr:row>
      <xdr:rowOff>73781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395946"/>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67992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6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73781</xdr:rowOff>
    </xdr:from>
    <xdr:to>
      <xdr:col>72</xdr:col>
      <xdr:colOff>203200</xdr:colOff>
      <xdr:row>14</xdr:row>
      <xdr:rowOff>91017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47408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91017</xdr:rowOff>
    </xdr:from>
    <xdr:to>
      <xdr:col>68</xdr:col>
      <xdr:colOff>152400</xdr:colOff>
      <xdr:row>15</xdr:row>
      <xdr:rowOff>12640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49131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79526</xdr:rowOff>
    </xdr:from>
    <xdr:to>
      <xdr:col>81</xdr:col>
      <xdr:colOff>95250</xdr:colOff>
      <xdr:row>14</xdr:row>
      <xdr:rowOff>9676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2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116296</xdr:rowOff>
    </xdr:from>
    <xdr:to>
      <xdr:col>77</xdr:col>
      <xdr:colOff>95250</xdr:colOff>
      <xdr:row>14</xdr:row>
      <xdr:rowOff>46446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56623</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114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22981</xdr:rowOff>
    </xdr:from>
    <xdr:to>
      <xdr:col>73</xdr:col>
      <xdr:colOff>44450</xdr:colOff>
      <xdr:row>14</xdr:row>
      <xdr:rowOff>124581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109358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40217</xdr:rowOff>
    </xdr:from>
    <xdr:to>
      <xdr:col>68</xdr:col>
      <xdr:colOff>203200</xdr:colOff>
      <xdr:row>14</xdr:row>
      <xdr:rowOff>141817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126594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133290</xdr:rowOff>
    </xdr:from>
    <xdr:to>
      <xdr:col>64</xdr:col>
      <xdr:colOff>152400</xdr:colOff>
      <xdr:row>15</xdr:row>
      <xdr:rowOff>63440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48217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6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25,027
71.96
13,404,514
13,068,725
287,368
6,675,407
9,632,553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全国、青森県いずれも平均値を下回っており、類似団体内では最小値である。前年度と比べ人件費抑制となった要因として、会計年度任用職員制度の導入に伴い、直営施設を指定管理者制度に移行したことが挙げられる。</a:t>
          </a:r>
        </a:p>
        <a:p>
          <a:r>
            <a:rPr kumimoji="1" lang="ja-JP" altLang="en-US" sz="1200">
              <a:latin typeface="ＭＳ Ｐゴシック" panose="020B0600070205080204" pitchFamily="50" charset="-128"/>
              <a:ea typeface="ＭＳ Ｐゴシック" panose="020B0600070205080204" pitchFamily="50" charset="-128"/>
            </a:rPr>
            <a:t>　当町は、消防、ごみ処理、し尿処理等の業務を一部事務組合で行っているほか、公立保育所を所有していないため、他団体よりも、組織が小規模かつ効率的であると考えられる。今後も、定員適正化への取り組みを継続し、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100330</xdr:rowOff>
    </xdr:from>
    <xdr:to>
      <xdr:col>24</xdr:col>
      <xdr:colOff>25400</xdr:colOff>
      <xdr:row>34</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58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34</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33</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4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49530</xdr:rowOff>
    </xdr:from>
    <xdr:to>
      <xdr:col>24</xdr:col>
      <xdr:colOff>76200</xdr:colOff>
      <xdr:row>33</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34290</xdr:rowOff>
    </xdr:from>
    <xdr:to>
      <xdr:col>6</xdr:col>
      <xdr:colOff>171450</xdr:colOff>
      <xdr:row>33</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経常収支比率が上昇しているのは、会計年度任用職員制度の導入に伴い、直営施設から指定管理者制度に移行し、職員人件費等から委託料（物件費）へのシフトが起きているためである。人件費に係る経常収支比率は低下傾向にある。</a:t>
          </a:r>
        </a:p>
        <a:p>
          <a:r>
            <a:rPr kumimoji="1" lang="ja-JP" altLang="en-US" sz="1200">
              <a:latin typeface="ＭＳ Ｐゴシック" panose="020B0600070205080204" pitchFamily="50" charset="-128"/>
              <a:ea typeface="ＭＳ Ｐゴシック" panose="020B0600070205080204" pitchFamily="50" charset="-128"/>
            </a:rPr>
            <a:t>　今後も、既存の事務事業見直しを進め、民間委託化が可能な施設・業務について検討を進める。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18</xdr:row>
      <xdr:rowOff>39914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518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47043"/>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扶助費に係る経常収支比率が類似団体の平均値を上回っている。前年度から上昇した要因として、公立保育所は所有しないものの、私立保育所</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施設に係る運営費のほか、自立支援・障害児通所等給付事業等の扶助費が増加したことが挙げられる。</a:t>
          </a:r>
        </a:p>
        <a:p>
          <a:r>
            <a:rPr kumimoji="1" lang="ja-JP" altLang="en-US" sz="1200">
              <a:latin typeface="ＭＳ Ｐゴシック" panose="020B0600070205080204" pitchFamily="50" charset="-128"/>
              <a:ea typeface="ＭＳ Ｐゴシック" panose="020B0600070205080204" pitchFamily="50" charset="-128"/>
            </a:rPr>
            <a:t>　このほか、町単独事業として中学生以下の医療費無償化事業等の子育て支援策を実施しているため、扶助費が財政をひっ迫する要因とならないよう注視する必要がある。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66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0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94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類似団体、全国、青森県いずれも平均値を上回っているのは、特別会計に対する繰出金の増加、病院事業会計への投資・出資金の増加が挙げられる。</a:t>
          </a:r>
        </a:p>
        <a:p>
          <a:r>
            <a:rPr kumimoji="1" lang="ja-JP" altLang="en-US" sz="1200">
              <a:latin typeface="ＭＳ Ｐゴシック" panose="020B0600070205080204" pitchFamily="50" charset="-128"/>
              <a:ea typeface="ＭＳ Ｐゴシック" panose="020B0600070205080204" pitchFamily="50" charset="-128"/>
            </a:rPr>
            <a:t>　今後、下水道事業については独立採算の原則に立ち返った使用料見直しによる健全化を図ることなどにより、税収を主な財源とする普通会計の負担額を減らしていくよう努める。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60</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76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xdr:rowOff>
    </xdr:from>
    <xdr:to>
      <xdr:col>78</xdr:col>
      <xdr:colOff>69850</xdr:colOff>
      <xdr:row>60</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9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60</xdr:row>
      <xdr:rowOff>43180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00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1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19067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125730</xdr:rowOff>
    </xdr:from>
    <xdr:to>
      <xdr:col>78</xdr:col>
      <xdr:colOff>120650</xdr:colOff>
      <xdr:row>60</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40657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全国平均値を上回っているが、類似団体、青森県の平均値は下回っている。</a:t>
          </a:r>
        </a:p>
        <a:p>
          <a:r>
            <a:rPr kumimoji="1" lang="ja-JP" altLang="en-US" sz="1200">
              <a:latin typeface="ＭＳ Ｐゴシック" panose="020B0600070205080204" pitchFamily="50" charset="-128"/>
              <a:ea typeface="ＭＳ Ｐゴシック" panose="020B0600070205080204" pitchFamily="50" charset="-128"/>
            </a:rPr>
            <a:t>　新型コロナウイルス感染症を機に、町が出資する各種団体への単独補助金について、補助対象事業及び対象経費の明確化を図るとともに、補助金カルテを活用し見直しを行ったところである。今後、見直しによる効果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101854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101854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全国及び青森県の平均値は下回ったものの、類似団体平均値を上回っている。</a:t>
          </a:r>
        </a:p>
        <a:p>
          <a:r>
            <a:rPr kumimoji="1" lang="ja-JP" altLang="en-US" sz="1200">
              <a:latin typeface="ＭＳ Ｐゴシック" panose="020B0600070205080204" pitchFamily="50" charset="-128"/>
              <a:ea typeface="ＭＳ Ｐゴシック" panose="020B0600070205080204" pitchFamily="50" charset="-128"/>
            </a:rPr>
            <a:t>　地方債残高は減少したものの、前年度より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％上昇した要因としては、病院事業会計における企業債等繰入見込額が増加したことが挙げられる。</a:t>
          </a:r>
        </a:p>
        <a:p>
          <a:r>
            <a:rPr kumimoji="1" lang="ja-JP" altLang="en-US" sz="1200">
              <a:latin typeface="ＭＳ Ｐゴシック" panose="020B0600070205080204" pitchFamily="50" charset="-128"/>
              <a:ea typeface="ＭＳ Ｐゴシック" panose="020B0600070205080204" pitchFamily="50" charset="-128"/>
            </a:rPr>
            <a:t>　財政計画では、公債費のピークは令和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年度になると見込んでいるため、地方債の新規発行を伴う普通建設事業の実施にあたっては慎重に検討する。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140063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001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74749</xdr:rowOff>
    </xdr:from>
    <xdr:to>
      <xdr:col>19</xdr:col>
      <xdr:colOff>187325</xdr:colOff>
      <xdr:row>78</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4478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74749</xdr:rowOff>
    </xdr:from>
    <xdr:to>
      <xdr:col>15</xdr:col>
      <xdr:colOff>98425</xdr:colOff>
      <xdr:row>78</xdr:row>
      <xdr:rowOff>87812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478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87812</xdr:rowOff>
    </xdr:from>
    <xdr:to>
      <xdr:col>11</xdr:col>
      <xdr:colOff>9525</xdr:colOff>
      <xdr:row>79</xdr:row>
      <xdr:rowOff>40458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609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23949</xdr:rowOff>
    </xdr:from>
    <xdr:to>
      <xdr:col>15</xdr:col>
      <xdr:colOff>149225</xdr:colOff>
      <xdr:row>78</xdr:row>
      <xdr:rowOff>125549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110326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37012</xdr:rowOff>
    </xdr:from>
    <xdr:to>
      <xdr:col>11</xdr:col>
      <xdr:colOff>60325</xdr:colOff>
      <xdr:row>78</xdr:row>
      <xdr:rowOff>138612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123389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161108</xdr:rowOff>
    </xdr:from>
    <xdr:to>
      <xdr:col>6</xdr:col>
      <xdr:colOff>171450</xdr:colOff>
      <xdr:row>79</xdr:row>
      <xdr:rowOff>91258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76035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類似団体、全国、青森県いずれも平均値を上回っている。</a:t>
          </a:r>
        </a:p>
        <a:p>
          <a:r>
            <a:rPr kumimoji="1" lang="ja-JP" altLang="en-US" sz="1200">
              <a:latin typeface="ＭＳ Ｐゴシック" panose="020B0600070205080204" pitchFamily="50" charset="-128"/>
              <a:ea typeface="ＭＳ Ｐゴシック" panose="020B0600070205080204" pitchFamily="50" charset="-128"/>
            </a:rPr>
            <a:t>　主な要因としては、特別会計に対する繰出金が多額であることが挙げられる。今後は、経費別の抑制の取り組みを実施し、比率の減少を図る必要がある。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85852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269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122428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26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122428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0807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106426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02337"/>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51344</xdr:rowOff>
    </xdr:from>
    <xdr:to>
      <xdr:col>29</xdr:col>
      <xdr:colOff>127000</xdr:colOff>
      <xdr:row>18</xdr:row>
      <xdr:rowOff>64946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85069"/>
          <a:ext cx="647700" cy="1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51344</xdr:rowOff>
    </xdr:from>
    <xdr:to>
      <xdr:col>26</xdr:col>
      <xdr:colOff>50800</xdr:colOff>
      <xdr:row>18</xdr:row>
      <xdr:rowOff>61174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5069"/>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61174</xdr:rowOff>
    </xdr:from>
    <xdr:to>
      <xdr:col>22</xdr:col>
      <xdr:colOff>114300</xdr:colOff>
      <xdr:row>18</xdr:row>
      <xdr:rowOff>80964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4899"/>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80964</xdr:rowOff>
    </xdr:from>
    <xdr:to>
      <xdr:col>18</xdr:col>
      <xdr:colOff>177800</xdr:colOff>
      <xdr:row>18</xdr:row>
      <xdr:rowOff>119124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14689"/>
          <a:ext cx="698500" cy="3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14146</xdr:rowOff>
    </xdr:from>
    <xdr:to>
      <xdr:col>29</xdr:col>
      <xdr:colOff>177800</xdr:colOff>
      <xdr:row>18</xdr:row>
      <xdr:rowOff>115746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157673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544</xdr:rowOff>
    </xdr:from>
    <xdr:to>
      <xdr:col>26</xdr:col>
      <xdr:colOff>101600</xdr:colOff>
      <xdr:row>18</xdr:row>
      <xdr:rowOff>102144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10374</xdr:rowOff>
    </xdr:from>
    <xdr:to>
      <xdr:col>22</xdr:col>
      <xdr:colOff>165100</xdr:colOff>
      <xdr:row>18</xdr:row>
      <xdr:rowOff>111974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96751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30164</xdr:rowOff>
    </xdr:from>
    <xdr:to>
      <xdr:col>19</xdr:col>
      <xdr:colOff>38100</xdr:colOff>
      <xdr:row>18</xdr:row>
      <xdr:rowOff>131764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68324</xdr:rowOff>
    </xdr:from>
    <xdr:to>
      <xdr:col>15</xdr:col>
      <xdr:colOff>101600</xdr:colOff>
      <xdr:row>18</xdr:row>
      <xdr:rowOff>169924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154701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97739</xdr:rowOff>
    </xdr:from>
    <xdr:to>
      <xdr:col>29</xdr:col>
      <xdr:colOff>127000</xdr:colOff>
      <xdr:row>35</xdr:row>
      <xdr:rowOff>99702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8089"/>
          <a:ext cx="647700" cy="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99702</xdr:rowOff>
    </xdr:from>
    <xdr:to>
      <xdr:col>26</xdr:col>
      <xdr:colOff>50800</xdr:colOff>
      <xdr:row>35</xdr:row>
      <xdr:rowOff>118218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10052"/>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117151</xdr:rowOff>
    </xdr:from>
    <xdr:to>
      <xdr:col>22</xdr:col>
      <xdr:colOff>114300</xdr:colOff>
      <xdr:row>35</xdr:row>
      <xdr:rowOff>118218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27501"/>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82214</xdr:rowOff>
    </xdr:from>
    <xdr:to>
      <xdr:col>18</xdr:col>
      <xdr:colOff>177800</xdr:colOff>
      <xdr:row>35</xdr:row>
      <xdr:rowOff>117151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92564"/>
          <a:ext cx="698500" cy="3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46939</xdr:rowOff>
    </xdr:from>
    <xdr:to>
      <xdr:col>29</xdr:col>
      <xdr:colOff>177800</xdr:colOff>
      <xdr:row>35</xdr:row>
      <xdr:rowOff>148539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234916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0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48902</xdr:rowOff>
    </xdr:from>
    <xdr:to>
      <xdr:col>26</xdr:col>
      <xdr:colOff>101600</xdr:colOff>
      <xdr:row>35</xdr:row>
      <xdr:rowOff>150502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9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160678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8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67418</xdr:rowOff>
    </xdr:from>
    <xdr:to>
      <xdr:col>22</xdr:col>
      <xdr:colOff>165100</xdr:colOff>
      <xdr:row>35</xdr:row>
      <xdr:rowOff>169018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77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179195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4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66351</xdr:rowOff>
    </xdr:from>
    <xdr:to>
      <xdr:col>19</xdr:col>
      <xdr:colOff>38100</xdr:colOff>
      <xdr:row>35</xdr:row>
      <xdr:rowOff>167951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7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178128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4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31414</xdr:rowOff>
    </xdr:from>
    <xdr:to>
      <xdr:col>15</xdr:col>
      <xdr:colOff>101600</xdr:colOff>
      <xdr:row>35</xdr:row>
      <xdr:rowOff>133014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143191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25,027
71.96
13,404,514
13,068,725
287,368
6,675,407
9,632,553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111941</xdr:rowOff>
    </xdr:from>
    <xdr:to>
      <xdr:col>24</xdr:col>
      <xdr:colOff>63500</xdr:colOff>
      <xdr:row>38</xdr:row>
      <xdr:rowOff>146574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27041"/>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144893</xdr:rowOff>
    </xdr:from>
    <xdr:to>
      <xdr:col>19</xdr:col>
      <xdr:colOff>177800</xdr:colOff>
      <xdr:row>38</xdr:row>
      <xdr:rowOff>146574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59993"/>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144893</xdr:rowOff>
    </xdr:from>
    <xdr:to>
      <xdr:col>15</xdr:col>
      <xdr:colOff>50800</xdr:colOff>
      <xdr:row>38</xdr:row>
      <xdr:rowOff>146803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9993"/>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146803</xdr:rowOff>
    </xdr:from>
    <xdr:to>
      <xdr:col>10</xdr:col>
      <xdr:colOff>114300</xdr:colOff>
      <xdr:row>39</xdr:row>
      <xdr:rowOff>7831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61903"/>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61141</xdr:rowOff>
    </xdr:from>
    <xdr:to>
      <xdr:col>24</xdr:col>
      <xdr:colOff>114300</xdr:colOff>
      <xdr:row>38</xdr:row>
      <xdr:rowOff>162741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147518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9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95774</xdr:rowOff>
    </xdr:from>
    <xdr:to>
      <xdr:col>20</xdr:col>
      <xdr:colOff>38100</xdr:colOff>
      <xdr:row>39</xdr:row>
      <xdr:rowOff>25924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17051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94093</xdr:rowOff>
    </xdr:from>
    <xdr:to>
      <xdr:col>15</xdr:col>
      <xdr:colOff>101600</xdr:colOff>
      <xdr:row>39</xdr:row>
      <xdr:rowOff>24243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15370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96003</xdr:rowOff>
    </xdr:from>
    <xdr:to>
      <xdr:col>10</xdr:col>
      <xdr:colOff>165100</xdr:colOff>
      <xdr:row>39</xdr:row>
      <xdr:rowOff>26153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1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17280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128481</xdr:rowOff>
    </xdr:from>
    <xdr:to>
      <xdr:col>6</xdr:col>
      <xdr:colOff>38100</xdr:colOff>
      <xdr:row>39</xdr:row>
      <xdr:rowOff>58631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49758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34544</xdr:rowOff>
    </xdr:from>
    <xdr:to>
      <xdr:col>24</xdr:col>
      <xdr:colOff>63500</xdr:colOff>
      <xdr:row>56</xdr:row>
      <xdr:rowOff>98666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5744"/>
          <a:ext cx="8382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98666</xdr:rowOff>
    </xdr:from>
    <xdr:to>
      <xdr:col>19</xdr:col>
      <xdr:colOff>177800</xdr:colOff>
      <xdr:row>57</xdr:row>
      <xdr:rowOff>15894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9866"/>
          <a:ext cx="8890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15894</xdr:rowOff>
    </xdr:from>
    <xdr:to>
      <xdr:col>15</xdr:col>
      <xdr:colOff>50800</xdr:colOff>
      <xdr:row>57</xdr:row>
      <xdr:rowOff>133833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88544"/>
          <a:ext cx="889000" cy="1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98704</xdr:rowOff>
    </xdr:from>
    <xdr:to>
      <xdr:col>10</xdr:col>
      <xdr:colOff>114300</xdr:colOff>
      <xdr:row>57</xdr:row>
      <xdr:rowOff>133833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71354"/>
          <a:ext cx="8890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155194</xdr:rowOff>
    </xdr:from>
    <xdr:to>
      <xdr:col>24</xdr:col>
      <xdr:colOff>114300</xdr:colOff>
      <xdr:row>56</xdr:row>
      <xdr:rowOff>85344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47866</xdr:rowOff>
    </xdr:from>
    <xdr:to>
      <xdr:col>20</xdr:col>
      <xdr:colOff>38100</xdr:colOff>
      <xdr:row>56</xdr:row>
      <xdr:rowOff>149466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136544</xdr:rowOff>
    </xdr:from>
    <xdr:to>
      <xdr:col>15</xdr:col>
      <xdr:colOff>101600</xdr:colOff>
      <xdr:row>57</xdr:row>
      <xdr:rowOff>66694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83033</xdr:rowOff>
    </xdr:from>
    <xdr:to>
      <xdr:col>10</xdr:col>
      <xdr:colOff>165100</xdr:colOff>
      <xdr:row>58</xdr:row>
      <xdr:rowOff>13183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47904</xdr:rowOff>
    </xdr:from>
    <xdr:to>
      <xdr:col>6</xdr:col>
      <xdr:colOff>38100</xdr:colOff>
      <xdr:row>57</xdr:row>
      <xdr:rowOff>149504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140631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40773</xdr:rowOff>
    </xdr:from>
    <xdr:to>
      <xdr:col>24</xdr:col>
      <xdr:colOff>63500</xdr:colOff>
      <xdr:row>75</xdr:row>
      <xdr:rowOff>72263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728073"/>
          <a:ext cx="838200" cy="20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139129</xdr:rowOff>
    </xdr:from>
    <xdr:to>
      <xdr:col>19</xdr:col>
      <xdr:colOff>177800</xdr:colOff>
      <xdr:row>75</xdr:row>
      <xdr:rowOff>72263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26429"/>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139129</xdr:rowOff>
    </xdr:from>
    <xdr:to>
      <xdr:col>15</xdr:col>
      <xdr:colOff>50800</xdr:colOff>
      <xdr:row>75</xdr:row>
      <xdr:rowOff>29743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26429"/>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113640</xdr:rowOff>
    </xdr:from>
    <xdr:to>
      <xdr:col>10</xdr:col>
      <xdr:colOff>114300</xdr:colOff>
      <xdr:row>75</xdr:row>
      <xdr:rowOff>29743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800940"/>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161423</xdr:rowOff>
    </xdr:from>
    <xdr:to>
      <xdr:col>24</xdr:col>
      <xdr:colOff>114300</xdr:colOff>
      <xdr:row>74</xdr:row>
      <xdr:rowOff>91573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6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12850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5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21463</xdr:rowOff>
    </xdr:from>
    <xdr:to>
      <xdr:col>20</xdr:col>
      <xdr:colOff>38100</xdr:colOff>
      <xdr:row>75</xdr:row>
      <xdr:rowOff>123063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139590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65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88329</xdr:rowOff>
    </xdr:from>
    <xdr:to>
      <xdr:col>15</xdr:col>
      <xdr:colOff>101600</xdr:colOff>
      <xdr:row>75</xdr:row>
      <xdr:rowOff>18479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7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35006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5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150393</xdr:rowOff>
    </xdr:from>
    <xdr:to>
      <xdr:col>10</xdr:col>
      <xdr:colOff>165100</xdr:colOff>
      <xdr:row>75</xdr:row>
      <xdr:rowOff>80543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97070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61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62840</xdr:rowOff>
    </xdr:from>
    <xdr:to>
      <xdr:col>6</xdr:col>
      <xdr:colOff>38100</xdr:colOff>
      <xdr:row>74</xdr:row>
      <xdr:rowOff>164440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7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9517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52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138519</xdr:rowOff>
    </xdr:from>
    <xdr:to>
      <xdr:col>24</xdr:col>
      <xdr:colOff>63500</xdr:colOff>
      <xdr:row>93</xdr:row>
      <xdr:rowOff>139109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911919"/>
          <a:ext cx="838200" cy="1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139109</xdr:rowOff>
    </xdr:from>
    <xdr:to>
      <xdr:col>19</xdr:col>
      <xdr:colOff>177800</xdr:colOff>
      <xdr:row>94</xdr:row>
      <xdr:rowOff>43745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83959"/>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43745</xdr:rowOff>
    </xdr:from>
    <xdr:to>
      <xdr:col>15</xdr:col>
      <xdr:colOff>50800</xdr:colOff>
      <xdr:row>94</xdr:row>
      <xdr:rowOff>46641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6004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160255</xdr:rowOff>
    </xdr:from>
    <xdr:to>
      <xdr:col>10</xdr:col>
      <xdr:colOff>114300</xdr:colOff>
      <xdr:row>94</xdr:row>
      <xdr:rowOff>46641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105105"/>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87719</xdr:rowOff>
    </xdr:from>
    <xdr:to>
      <xdr:col>24</xdr:col>
      <xdr:colOff>114300</xdr:colOff>
      <xdr:row>93</xdr:row>
      <xdr:rowOff>17869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110596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7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88309</xdr:rowOff>
    </xdr:from>
    <xdr:to>
      <xdr:col>20</xdr:col>
      <xdr:colOff>38100</xdr:colOff>
      <xdr:row>94</xdr:row>
      <xdr:rowOff>18459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34986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8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164395</xdr:rowOff>
    </xdr:from>
    <xdr:to>
      <xdr:col>15</xdr:col>
      <xdr:colOff>101600</xdr:colOff>
      <xdr:row>94</xdr:row>
      <xdr:rowOff>94545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1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111072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88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167291</xdr:rowOff>
    </xdr:from>
    <xdr:to>
      <xdr:col>10</xdr:col>
      <xdr:colOff>165100</xdr:colOff>
      <xdr:row>94</xdr:row>
      <xdr:rowOff>97441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113968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8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109455</xdr:rowOff>
    </xdr:from>
    <xdr:to>
      <xdr:col>6</xdr:col>
      <xdr:colOff>38100</xdr:colOff>
      <xdr:row>94</xdr:row>
      <xdr:rowOff>39605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56132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582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121092</xdr:rowOff>
    </xdr:from>
    <xdr:to>
      <xdr:col>55</xdr:col>
      <xdr:colOff>0</xdr:colOff>
      <xdr:row>39</xdr:row>
      <xdr:rowOff>74396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50392"/>
          <a:ext cx="838200" cy="8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74396</xdr:rowOff>
    </xdr:from>
    <xdr:to>
      <xdr:col>50</xdr:col>
      <xdr:colOff>114300</xdr:colOff>
      <xdr:row>39</xdr:row>
      <xdr:rowOff>81323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760946"/>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59088</xdr:rowOff>
    </xdr:from>
    <xdr:to>
      <xdr:col>45</xdr:col>
      <xdr:colOff>177800</xdr:colOff>
      <xdr:row>39</xdr:row>
      <xdr:rowOff>81323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745638"/>
          <a:ext cx="8890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59088</xdr:rowOff>
    </xdr:from>
    <xdr:to>
      <xdr:col>41</xdr:col>
      <xdr:colOff>50800</xdr:colOff>
      <xdr:row>39</xdr:row>
      <xdr:rowOff>67775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4563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70292</xdr:rowOff>
    </xdr:from>
    <xdr:to>
      <xdr:col>55</xdr:col>
      <xdr:colOff>50800</xdr:colOff>
      <xdr:row>35</xdr:row>
      <xdr:rowOff>442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48719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7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23596</xdr:rowOff>
    </xdr:from>
    <xdr:to>
      <xdr:col>50</xdr:col>
      <xdr:colOff>165100</xdr:colOff>
      <xdr:row>39</xdr:row>
      <xdr:rowOff>125196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7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116323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8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30523</xdr:rowOff>
    </xdr:from>
    <xdr:to>
      <xdr:col>46</xdr:col>
      <xdr:colOff>38100</xdr:colOff>
      <xdr:row>39</xdr:row>
      <xdr:rowOff>132123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7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123250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8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8288</xdr:rowOff>
    </xdr:from>
    <xdr:to>
      <xdr:col>41</xdr:col>
      <xdr:colOff>101600</xdr:colOff>
      <xdr:row>39</xdr:row>
      <xdr:rowOff>109888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101015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8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16975</xdr:rowOff>
    </xdr:from>
    <xdr:to>
      <xdr:col>36</xdr:col>
      <xdr:colOff>165100</xdr:colOff>
      <xdr:row>39</xdr:row>
      <xdr:rowOff>118575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109702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17826</xdr:rowOff>
    </xdr:from>
    <xdr:to>
      <xdr:col>55</xdr:col>
      <xdr:colOff>0</xdr:colOff>
      <xdr:row>58</xdr:row>
      <xdr:rowOff>65215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61926"/>
          <a:ext cx="838200" cy="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164968</xdr:rowOff>
    </xdr:from>
    <xdr:to>
      <xdr:col>50</xdr:col>
      <xdr:colOff>114300</xdr:colOff>
      <xdr:row>58</xdr:row>
      <xdr:rowOff>65215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66168"/>
          <a:ext cx="889000" cy="2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115491</xdr:rowOff>
    </xdr:from>
    <xdr:to>
      <xdr:col>45</xdr:col>
      <xdr:colOff>177800</xdr:colOff>
      <xdr:row>56</xdr:row>
      <xdr:rowOff>164968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373791"/>
          <a:ext cx="889000" cy="39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115491</xdr:rowOff>
    </xdr:from>
    <xdr:to>
      <xdr:col>41</xdr:col>
      <xdr:colOff>50800</xdr:colOff>
      <xdr:row>56</xdr:row>
      <xdr:rowOff>29271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373791"/>
          <a:ext cx="889000" cy="2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138476</xdr:rowOff>
    </xdr:from>
    <xdr:to>
      <xdr:col>55</xdr:col>
      <xdr:colOff>50800</xdr:colOff>
      <xdr:row>58</xdr:row>
      <xdr:rowOff>68626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53403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2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14415</xdr:rowOff>
    </xdr:from>
    <xdr:to>
      <xdr:col>50</xdr:col>
      <xdr:colOff>165100</xdr:colOff>
      <xdr:row>58</xdr:row>
      <xdr:rowOff>116015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107142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114168</xdr:rowOff>
    </xdr:from>
    <xdr:to>
      <xdr:col>46</xdr:col>
      <xdr:colOff>38100</xdr:colOff>
      <xdr:row>57</xdr:row>
      <xdr:rowOff>44318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1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35445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64691</xdr:rowOff>
    </xdr:from>
    <xdr:to>
      <xdr:col>41</xdr:col>
      <xdr:colOff>101600</xdr:colOff>
      <xdr:row>54</xdr:row>
      <xdr:rowOff>166291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09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149921</xdr:rowOff>
    </xdr:from>
    <xdr:to>
      <xdr:col>36</xdr:col>
      <xdr:colOff>165100</xdr:colOff>
      <xdr:row>56</xdr:row>
      <xdr:rowOff>80071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5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96598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35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166942</xdr:rowOff>
    </xdr:from>
    <xdr:to>
      <xdr:col>55</xdr:col>
      <xdr:colOff>0</xdr:colOff>
      <xdr:row>79</xdr:row>
      <xdr:rowOff>16624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40042"/>
          <a:ext cx="8382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2921</xdr:rowOff>
    </xdr:from>
    <xdr:to>
      <xdr:col>50</xdr:col>
      <xdr:colOff>114300</xdr:colOff>
      <xdr:row>79</xdr:row>
      <xdr:rowOff>16624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7471"/>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112725</xdr:rowOff>
    </xdr:from>
    <xdr:to>
      <xdr:col>45</xdr:col>
      <xdr:colOff>177800</xdr:colOff>
      <xdr:row>79</xdr:row>
      <xdr:rowOff>2921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628575"/>
          <a:ext cx="889000" cy="9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112725</xdr:rowOff>
    </xdr:from>
    <xdr:to>
      <xdr:col>41</xdr:col>
      <xdr:colOff>50800</xdr:colOff>
      <xdr:row>76</xdr:row>
      <xdr:rowOff>132169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628575"/>
          <a:ext cx="889000" cy="5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116142</xdr:rowOff>
    </xdr:from>
    <xdr:to>
      <xdr:col>55</xdr:col>
      <xdr:colOff>50800</xdr:colOff>
      <xdr:row>79</xdr:row>
      <xdr:rowOff>46292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31069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137274</xdr:rowOff>
    </xdr:from>
    <xdr:to>
      <xdr:col>50</xdr:col>
      <xdr:colOff>165100</xdr:colOff>
      <xdr:row>79</xdr:row>
      <xdr:rowOff>67424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58551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0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123571</xdr:rowOff>
    </xdr:from>
    <xdr:to>
      <xdr:col>46</xdr:col>
      <xdr:colOff>38100</xdr:colOff>
      <xdr:row>79</xdr:row>
      <xdr:rowOff>53721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44848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61925</xdr:rowOff>
    </xdr:from>
    <xdr:to>
      <xdr:col>41</xdr:col>
      <xdr:colOff>101600</xdr:colOff>
      <xdr:row>73</xdr:row>
      <xdr:rowOff>163525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5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8602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3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81369</xdr:rowOff>
    </xdr:from>
    <xdr:to>
      <xdr:col>36</xdr:col>
      <xdr:colOff>165100</xdr:colOff>
      <xdr:row>77</xdr:row>
      <xdr:rowOff>11519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28046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8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64663</xdr:rowOff>
    </xdr:from>
    <xdr:to>
      <xdr:col>55</xdr:col>
      <xdr:colOff>0</xdr:colOff>
      <xdr:row>98</xdr:row>
      <xdr:rowOff>27420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95313"/>
          <a:ext cx="8382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87788</xdr:rowOff>
    </xdr:from>
    <xdr:to>
      <xdr:col>50</xdr:col>
      <xdr:colOff>114300</xdr:colOff>
      <xdr:row>98</xdr:row>
      <xdr:rowOff>27420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204088"/>
          <a:ext cx="889000" cy="6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87788</xdr:rowOff>
    </xdr:from>
    <xdr:to>
      <xdr:col>45</xdr:col>
      <xdr:colOff>177800</xdr:colOff>
      <xdr:row>96</xdr:row>
      <xdr:rowOff>158635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04088"/>
          <a:ext cx="889000" cy="4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3797</xdr:rowOff>
    </xdr:from>
    <xdr:to>
      <xdr:col>41</xdr:col>
      <xdr:colOff>50800</xdr:colOff>
      <xdr:row>96</xdr:row>
      <xdr:rowOff>158635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462997"/>
          <a:ext cx="889000" cy="1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13863</xdr:rowOff>
    </xdr:from>
    <xdr:to>
      <xdr:col>55</xdr:col>
      <xdr:colOff>50800</xdr:colOff>
      <xdr:row>97</xdr:row>
      <xdr:rowOff>115463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163740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148070</xdr:rowOff>
    </xdr:from>
    <xdr:to>
      <xdr:col>50</xdr:col>
      <xdr:colOff>165100</xdr:colOff>
      <xdr:row>98</xdr:row>
      <xdr:rowOff>78220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69347</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8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36988</xdr:rowOff>
    </xdr:from>
    <xdr:to>
      <xdr:col>46</xdr:col>
      <xdr:colOff>38100</xdr:colOff>
      <xdr:row>94</xdr:row>
      <xdr:rowOff>138588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1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155115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9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107835</xdr:rowOff>
    </xdr:from>
    <xdr:to>
      <xdr:col>41</xdr:col>
      <xdr:colOff>101600</xdr:colOff>
      <xdr:row>97</xdr:row>
      <xdr:rowOff>37985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29112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5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124447</xdr:rowOff>
    </xdr:from>
    <xdr:to>
      <xdr:col>36</xdr:col>
      <xdr:colOff>165100</xdr:colOff>
      <xdr:row>96</xdr:row>
      <xdr:rowOff>54597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71124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1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137551</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5265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138351</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345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127722</xdr:rowOff>
    </xdr:from>
    <xdr:to>
      <xdr:col>71</xdr:col>
      <xdr:colOff>177800</xdr:colOff>
      <xdr:row>38</xdr:row>
      <xdr:rowOff>138351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42822"/>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86751</xdr:rowOff>
    </xdr:from>
    <xdr:to>
      <xdr:col>85</xdr:col>
      <xdr:colOff>177800</xdr:colOff>
      <xdr:row>39</xdr:row>
      <xdr:rowOff>16901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1678</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6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87551</xdr:rowOff>
    </xdr:from>
    <xdr:to>
      <xdr:col>72</xdr:col>
      <xdr:colOff>38100</xdr:colOff>
      <xdr:row>39</xdr:row>
      <xdr:rowOff>17701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8828</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76922</xdr:rowOff>
    </xdr:from>
    <xdr:to>
      <xdr:col>67</xdr:col>
      <xdr:colOff>101600</xdr:colOff>
      <xdr:row>39</xdr:row>
      <xdr:rowOff>7072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169649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66042</xdr:rowOff>
    </xdr:from>
    <xdr:to>
      <xdr:col>85</xdr:col>
      <xdr:colOff>127000</xdr:colOff>
      <xdr:row>75</xdr:row>
      <xdr:rowOff>87775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924792"/>
          <a:ext cx="8382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87775</xdr:rowOff>
    </xdr:from>
    <xdr:to>
      <xdr:col>81</xdr:col>
      <xdr:colOff>50800</xdr:colOff>
      <xdr:row>75</xdr:row>
      <xdr:rowOff>119387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946525"/>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99009</xdr:rowOff>
    </xdr:from>
    <xdr:to>
      <xdr:col>76</xdr:col>
      <xdr:colOff>114300</xdr:colOff>
      <xdr:row>75</xdr:row>
      <xdr:rowOff>119387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957759"/>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8924</xdr:rowOff>
    </xdr:from>
    <xdr:to>
      <xdr:col>71</xdr:col>
      <xdr:colOff>177800</xdr:colOff>
      <xdr:row>75</xdr:row>
      <xdr:rowOff>99009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867674"/>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15242</xdr:rowOff>
    </xdr:from>
    <xdr:to>
      <xdr:col>85</xdr:col>
      <xdr:colOff>177800</xdr:colOff>
      <xdr:row>75</xdr:row>
      <xdr:rowOff>116842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7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38119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72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36975</xdr:rowOff>
    </xdr:from>
    <xdr:to>
      <xdr:col>81</xdr:col>
      <xdr:colOff>101600</xdr:colOff>
      <xdr:row>75</xdr:row>
      <xdr:rowOff>138575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155102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6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68587</xdr:rowOff>
    </xdr:from>
    <xdr:to>
      <xdr:col>76</xdr:col>
      <xdr:colOff>165100</xdr:colOff>
      <xdr:row>75</xdr:row>
      <xdr:rowOff>170188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27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15264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48209</xdr:rowOff>
    </xdr:from>
    <xdr:to>
      <xdr:col>72</xdr:col>
      <xdr:colOff>38100</xdr:colOff>
      <xdr:row>75</xdr:row>
      <xdr:rowOff>149809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166336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6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129574</xdr:rowOff>
    </xdr:from>
    <xdr:to>
      <xdr:col>67</xdr:col>
      <xdr:colOff>101600</xdr:colOff>
      <xdr:row>75</xdr:row>
      <xdr:rowOff>59724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8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76251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59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9719</xdr:rowOff>
    </xdr:from>
    <xdr:to>
      <xdr:col>85</xdr:col>
      <xdr:colOff>127000</xdr:colOff>
      <xdr:row>99</xdr:row>
      <xdr:rowOff>10945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83269"/>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3522</xdr:rowOff>
    </xdr:from>
    <xdr:to>
      <xdr:col>81</xdr:col>
      <xdr:colOff>50800</xdr:colOff>
      <xdr:row>99</xdr:row>
      <xdr:rowOff>9719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77072"/>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159017</xdr:rowOff>
    </xdr:from>
    <xdr:to>
      <xdr:col>76</xdr:col>
      <xdr:colOff>114300</xdr:colOff>
      <xdr:row>99</xdr:row>
      <xdr:rowOff>3522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61117"/>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159017</xdr:rowOff>
    </xdr:from>
    <xdr:to>
      <xdr:col>71</xdr:col>
      <xdr:colOff>177800</xdr:colOff>
      <xdr:row>98</xdr:row>
      <xdr:rowOff>164396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61117"/>
          <a:ext cx="8890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131595</xdr:rowOff>
    </xdr:from>
    <xdr:to>
      <xdr:col>85</xdr:col>
      <xdr:colOff>177800</xdr:colOff>
      <xdr:row>99</xdr:row>
      <xdr:rowOff>61745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46522</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130369</xdr:rowOff>
    </xdr:from>
    <xdr:to>
      <xdr:col>81</xdr:col>
      <xdr:colOff>101600</xdr:colOff>
      <xdr:row>99</xdr:row>
      <xdr:rowOff>60519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51646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2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124172</xdr:rowOff>
    </xdr:from>
    <xdr:to>
      <xdr:col>76</xdr:col>
      <xdr:colOff>165100</xdr:colOff>
      <xdr:row>99</xdr:row>
      <xdr:rowOff>54322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45449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1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108217</xdr:rowOff>
    </xdr:from>
    <xdr:to>
      <xdr:col>72</xdr:col>
      <xdr:colOff>38100</xdr:colOff>
      <xdr:row>99</xdr:row>
      <xdr:rowOff>38367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29494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113596</xdr:rowOff>
    </xdr:from>
    <xdr:to>
      <xdr:col>67</xdr:col>
      <xdr:colOff>101600</xdr:colOff>
      <xdr:row>99</xdr:row>
      <xdr:rowOff>43746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34873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3955</xdr:rowOff>
    </xdr:from>
    <xdr:to>
      <xdr:col>116</xdr:col>
      <xdr:colOff>63500</xdr:colOff>
      <xdr:row>39</xdr:row>
      <xdr:rowOff>35306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90505"/>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35306</xdr:rowOff>
    </xdr:from>
    <xdr:to>
      <xdr:col>111</xdr:col>
      <xdr:colOff>177800</xdr:colOff>
      <xdr:row>39</xdr:row>
      <xdr:rowOff>39116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2185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6241</xdr:rowOff>
    </xdr:from>
    <xdr:to>
      <xdr:col>107</xdr:col>
      <xdr:colOff>50800</xdr:colOff>
      <xdr:row>39</xdr:row>
      <xdr:rowOff>39116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92791"/>
          <a:ext cx="8890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169853</xdr:rowOff>
    </xdr:from>
    <xdr:to>
      <xdr:col>102</xdr:col>
      <xdr:colOff>114300</xdr:colOff>
      <xdr:row>39</xdr:row>
      <xdr:rowOff>6241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8495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124605</xdr:rowOff>
    </xdr:from>
    <xdr:to>
      <xdr:col>116</xdr:col>
      <xdr:colOff>114300</xdr:colOff>
      <xdr:row>39</xdr:row>
      <xdr:rowOff>54755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39532</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5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155956</xdr:rowOff>
    </xdr:from>
    <xdr:to>
      <xdr:col>112</xdr:col>
      <xdr:colOff>38100</xdr:colOff>
      <xdr:row>39</xdr:row>
      <xdr:rowOff>86106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77233</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159766</xdr:rowOff>
    </xdr:from>
    <xdr:to>
      <xdr:col>107</xdr:col>
      <xdr:colOff>101600</xdr:colOff>
      <xdr:row>39</xdr:row>
      <xdr:rowOff>89916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81043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126891</xdr:rowOff>
    </xdr:from>
    <xdr:to>
      <xdr:col>102</xdr:col>
      <xdr:colOff>165100</xdr:colOff>
      <xdr:row>39</xdr:row>
      <xdr:rowOff>57041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119053</xdr:rowOff>
    </xdr:from>
    <xdr:to>
      <xdr:col>98</xdr:col>
      <xdr:colOff>38100</xdr:colOff>
      <xdr:row>39</xdr:row>
      <xdr:rowOff>49203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40330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2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23457</xdr:rowOff>
    </xdr:from>
    <xdr:to>
      <xdr:col>116</xdr:col>
      <xdr:colOff>63500</xdr:colOff>
      <xdr:row>58</xdr:row>
      <xdr:rowOff>24829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6755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23457</xdr:rowOff>
    </xdr:from>
    <xdr:to>
      <xdr:col>111</xdr:col>
      <xdr:colOff>177800</xdr:colOff>
      <xdr:row>58</xdr:row>
      <xdr:rowOff>24143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6755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23343</xdr:rowOff>
    </xdr:from>
    <xdr:to>
      <xdr:col>107</xdr:col>
      <xdr:colOff>50800</xdr:colOff>
      <xdr:row>58</xdr:row>
      <xdr:rowOff>24143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6744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21742</xdr:rowOff>
    </xdr:from>
    <xdr:to>
      <xdr:col>102</xdr:col>
      <xdr:colOff>114300</xdr:colOff>
      <xdr:row>58</xdr:row>
      <xdr:rowOff>23343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6584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145479</xdr:rowOff>
    </xdr:from>
    <xdr:to>
      <xdr:col>116</xdr:col>
      <xdr:colOff>114300</xdr:colOff>
      <xdr:row>58</xdr:row>
      <xdr:rowOff>75629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60406</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3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144107</xdr:rowOff>
    </xdr:from>
    <xdr:to>
      <xdr:col>112</xdr:col>
      <xdr:colOff>38100</xdr:colOff>
      <xdr:row>58</xdr:row>
      <xdr:rowOff>74257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65384</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00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144793</xdr:rowOff>
    </xdr:from>
    <xdr:to>
      <xdr:col>107</xdr:col>
      <xdr:colOff>101600</xdr:colOff>
      <xdr:row>58</xdr:row>
      <xdr:rowOff>74943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66070</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01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143993</xdr:rowOff>
    </xdr:from>
    <xdr:to>
      <xdr:col>102</xdr:col>
      <xdr:colOff>165100</xdr:colOff>
      <xdr:row>58</xdr:row>
      <xdr:rowOff>74143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65270</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00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142392</xdr:rowOff>
    </xdr:from>
    <xdr:to>
      <xdr:col>98</xdr:col>
      <xdr:colOff>38100</xdr:colOff>
      <xdr:row>58</xdr:row>
      <xdr:rowOff>72542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63669</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007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102324</xdr:rowOff>
    </xdr:from>
    <xdr:to>
      <xdr:col>116</xdr:col>
      <xdr:colOff>63500</xdr:colOff>
      <xdr:row>74</xdr:row>
      <xdr:rowOff>104915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89624"/>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81807</xdr:rowOff>
    </xdr:from>
    <xdr:to>
      <xdr:col>111</xdr:col>
      <xdr:colOff>177800</xdr:colOff>
      <xdr:row>74</xdr:row>
      <xdr:rowOff>104915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69107"/>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81807</xdr:rowOff>
    </xdr:from>
    <xdr:to>
      <xdr:col>107</xdr:col>
      <xdr:colOff>50800</xdr:colOff>
      <xdr:row>74</xdr:row>
      <xdr:rowOff>124175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69107"/>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124175</xdr:rowOff>
    </xdr:from>
    <xdr:to>
      <xdr:col>102</xdr:col>
      <xdr:colOff>114300</xdr:colOff>
      <xdr:row>74</xdr:row>
      <xdr:rowOff>148330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1147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51524</xdr:rowOff>
    </xdr:from>
    <xdr:to>
      <xdr:col>116</xdr:col>
      <xdr:colOff>114300</xdr:colOff>
      <xdr:row>74</xdr:row>
      <xdr:rowOff>153124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74401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54115</xdr:rowOff>
    </xdr:from>
    <xdr:to>
      <xdr:col>112</xdr:col>
      <xdr:colOff>38100</xdr:colOff>
      <xdr:row>74</xdr:row>
      <xdr:rowOff>155715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31007</xdr:rowOff>
    </xdr:from>
    <xdr:to>
      <xdr:col>107</xdr:col>
      <xdr:colOff>101600</xdr:colOff>
      <xdr:row>74</xdr:row>
      <xdr:rowOff>132607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149134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73375</xdr:rowOff>
    </xdr:from>
    <xdr:to>
      <xdr:col>102</xdr:col>
      <xdr:colOff>165100</xdr:colOff>
      <xdr:row>75</xdr:row>
      <xdr:rowOff>3525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20052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97530</xdr:rowOff>
    </xdr:from>
    <xdr:to>
      <xdr:col>98</xdr:col>
      <xdr:colOff>38100</xdr:colOff>
      <xdr:row>75</xdr:row>
      <xdr:rowOff>27680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44207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516,795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・前年度に比べ、維持補修費の住民一人当たりのコストが上昇した要因は、大雪により例年に比べ除雪作業に要する経費が増加したことが挙げられる。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・扶助費については、平成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上昇してきており、類似団体平均と比べて高い水準にある。児童手当や自立支援給付等の補助事業による扶助費のほか、中学生以下の医療費を無償化する単独事業を実施しているため、扶助費が財政をひっ迫することのないよう注視する必要がある。</a:t>
          </a: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・補助費等については、特別定額給付金をはじめとする新型コロナウイルス感染症に伴う補助事業により例年より大幅に増加している。</a:t>
          </a:r>
        </a:p>
        <a:p>
          <a:r>
            <a:rPr kumimoji="1" lang="ja-JP" altLang="en-US" sz="1300">
              <a:latin typeface="ＭＳ Ｐゴシック" panose="020B0600070205080204" pitchFamily="50" charset="-128"/>
              <a:ea typeface="ＭＳ Ｐゴシック" panose="020B0600070205080204" pitchFamily="50" charset="-128"/>
            </a:rPr>
            <a:t>・繰出金については、公共下水道使用料の見直しなど適正な受益者負担を検討する必要がある。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25,027
71.96
13,404,514
13,068,725
287,368
6,675,407
9,632,553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155702</xdr:rowOff>
    </xdr:from>
    <xdr:to>
      <xdr:col>24</xdr:col>
      <xdr:colOff>63500</xdr:colOff>
      <xdr:row>34</xdr:row>
      <xdr:rowOff>164846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50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138557</xdr:rowOff>
    </xdr:from>
    <xdr:to>
      <xdr:col>19</xdr:col>
      <xdr:colOff>177800</xdr:colOff>
      <xdr:row>34</xdr:row>
      <xdr:rowOff>164846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785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99314</xdr:rowOff>
    </xdr:from>
    <xdr:to>
      <xdr:col>15</xdr:col>
      <xdr:colOff>50800</xdr:colOff>
      <xdr:row>34</xdr:row>
      <xdr:rowOff>138557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8614"/>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99314</xdr:rowOff>
    </xdr:from>
    <xdr:to>
      <xdr:col>10</xdr:col>
      <xdr:colOff>114300</xdr:colOff>
      <xdr:row>34</xdr:row>
      <xdr:rowOff>145034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86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127779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114046</xdr:rowOff>
    </xdr:from>
    <xdr:to>
      <xdr:col>20</xdr:col>
      <xdr:colOff>38100</xdr:colOff>
      <xdr:row>35</xdr:row>
      <xdr:rowOff>44196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35323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87757</xdr:rowOff>
    </xdr:from>
    <xdr:to>
      <xdr:col>15</xdr:col>
      <xdr:colOff>101600</xdr:colOff>
      <xdr:row>35</xdr:row>
      <xdr:rowOff>17907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48514</xdr:rowOff>
    </xdr:from>
    <xdr:to>
      <xdr:col>10</xdr:col>
      <xdr:colOff>165100</xdr:colOff>
      <xdr:row>34</xdr:row>
      <xdr:rowOff>150114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141241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94234</xdr:rowOff>
    </xdr:from>
    <xdr:to>
      <xdr:col>6</xdr:col>
      <xdr:colOff>38100</xdr:colOff>
      <xdr:row>35</xdr:row>
      <xdr:rowOff>24384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117980</xdr:rowOff>
    </xdr:from>
    <xdr:to>
      <xdr:col>24</xdr:col>
      <xdr:colOff>63500</xdr:colOff>
      <xdr:row>58</xdr:row>
      <xdr:rowOff>101449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19180"/>
          <a:ext cx="838200" cy="3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97174</xdr:rowOff>
    </xdr:from>
    <xdr:to>
      <xdr:col>19</xdr:col>
      <xdr:colOff>177800</xdr:colOff>
      <xdr:row>58</xdr:row>
      <xdr:rowOff>101449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41274"/>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91835</xdr:rowOff>
    </xdr:from>
    <xdr:to>
      <xdr:col>15</xdr:col>
      <xdr:colOff>50800</xdr:colOff>
      <xdr:row>58</xdr:row>
      <xdr:rowOff>97174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3593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91835</xdr:rowOff>
    </xdr:from>
    <xdr:to>
      <xdr:col>10</xdr:col>
      <xdr:colOff>114300</xdr:colOff>
      <xdr:row>58</xdr:row>
      <xdr:rowOff>92788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593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67180</xdr:rowOff>
    </xdr:from>
    <xdr:to>
      <xdr:col>24</xdr:col>
      <xdr:colOff>114300</xdr:colOff>
      <xdr:row>56</xdr:row>
      <xdr:rowOff>168780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50649</xdr:rowOff>
    </xdr:from>
    <xdr:to>
      <xdr:col>20</xdr:col>
      <xdr:colOff>38100</xdr:colOff>
      <xdr:row>58</xdr:row>
      <xdr:rowOff>152249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143376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46374</xdr:rowOff>
    </xdr:from>
    <xdr:to>
      <xdr:col>15</xdr:col>
      <xdr:colOff>101600</xdr:colOff>
      <xdr:row>58</xdr:row>
      <xdr:rowOff>147974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139101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41035</xdr:rowOff>
    </xdr:from>
    <xdr:to>
      <xdr:col>10</xdr:col>
      <xdr:colOff>165100</xdr:colOff>
      <xdr:row>58</xdr:row>
      <xdr:rowOff>142635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133762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41988</xdr:rowOff>
    </xdr:from>
    <xdr:to>
      <xdr:col>6</xdr:col>
      <xdr:colOff>38100</xdr:colOff>
      <xdr:row>58</xdr:row>
      <xdr:rowOff>143588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134715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19326</xdr:rowOff>
    </xdr:from>
    <xdr:to>
      <xdr:col>24</xdr:col>
      <xdr:colOff>63500</xdr:colOff>
      <xdr:row>76</xdr:row>
      <xdr:rowOff>27050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78076"/>
          <a:ext cx="838200" cy="17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27050</xdr:rowOff>
    </xdr:from>
    <xdr:to>
      <xdr:col>19</xdr:col>
      <xdr:colOff>177800</xdr:colOff>
      <xdr:row>76</xdr:row>
      <xdr:rowOff>126375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57250"/>
          <a:ext cx="889000" cy="9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122065</xdr:rowOff>
    </xdr:from>
    <xdr:to>
      <xdr:col>15</xdr:col>
      <xdr:colOff>50800</xdr:colOff>
      <xdr:row>76</xdr:row>
      <xdr:rowOff>126375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52265"/>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101312</xdr:rowOff>
    </xdr:from>
    <xdr:to>
      <xdr:col>10</xdr:col>
      <xdr:colOff>114300</xdr:colOff>
      <xdr:row>76</xdr:row>
      <xdr:rowOff>122065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960062"/>
          <a:ext cx="889000" cy="19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139976</xdr:rowOff>
    </xdr:from>
    <xdr:to>
      <xdr:col>24</xdr:col>
      <xdr:colOff>114300</xdr:colOff>
      <xdr:row>75</xdr:row>
      <xdr:rowOff>70126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162853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7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147700</xdr:rowOff>
    </xdr:from>
    <xdr:to>
      <xdr:col>20</xdr:col>
      <xdr:colOff>38100</xdr:colOff>
      <xdr:row>76</xdr:row>
      <xdr:rowOff>77850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94377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8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75575</xdr:rowOff>
    </xdr:from>
    <xdr:to>
      <xdr:col>15</xdr:col>
      <xdr:colOff>101600</xdr:colOff>
      <xdr:row>77</xdr:row>
      <xdr:rowOff>5725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22253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8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71265</xdr:rowOff>
    </xdr:from>
    <xdr:to>
      <xdr:col>10</xdr:col>
      <xdr:colOff>165100</xdr:colOff>
      <xdr:row>77</xdr:row>
      <xdr:rowOff>1415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17942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7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50512</xdr:rowOff>
    </xdr:from>
    <xdr:to>
      <xdr:col>6</xdr:col>
      <xdr:colOff>38100</xdr:colOff>
      <xdr:row>75</xdr:row>
      <xdr:rowOff>152112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168639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8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44735</xdr:rowOff>
    </xdr:from>
    <xdr:to>
      <xdr:col>24</xdr:col>
      <xdr:colOff>63500</xdr:colOff>
      <xdr:row>98</xdr:row>
      <xdr:rowOff>74473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46835"/>
          <a:ext cx="8382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74473</xdr:rowOff>
    </xdr:from>
    <xdr:to>
      <xdr:col>19</xdr:col>
      <xdr:colOff>177800</xdr:colOff>
      <xdr:row>98</xdr:row>
      <xdr:rowOff>145225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876573"/>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145225</xdr:rowOff>
    </xdr:from>
    <xdr:to>
      <xdr:col>15</xdr:col>
      <xdr:colOff>50800</xdr:colOff>
      <xdr:row>98</xdr:row>
      <xdr:rowOff>148368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47325"/>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148368</xdr:rowOff>
    </xdr:from>
    <xdr:to>
      <xdr:col>10</xdr:col>
      <xdr:colOff>114300</xdr:colOff>
      <xdr:row>98</xdr:row>
      <xdr:rowOff>155874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50468"/>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165385</xdr:rowOff>
    </xdr:from>
    <xdr:to>
      <xdr:col>24</xdr:col>
      <xdr:colOff>114300</xdr:colOff>
      <xdr:row>98</xdr:row>
      <xdr:rowOff>95535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143812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7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23673</xdr:rowOff>
    </xdr:from>
    <xdr:to>
      <xdr:col>20</xdr:col>
      <xdr:colOff>38100</xdr:colOff>
      <xdr:row>98</xdr:row>
      <xdr:rowOff>125273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116400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94425</xdr:rowOff>
    </xdr:from>
    <xdr:to>
      <xdr:col>15</xdr:col>
      <xdr:colOff>101600</xdr:colOff>
      <xdr:row>99</xdr:row>
      <xdr:rowOff>24575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15702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97568</xdr:rowOff>
    </xdr:from>
    <xdr:to>
      <xdr:col>10</xdr:col>
      <xdr:colOff>165100</xdr:colOff>
      <xdr:row>99</xdr:row>
      <xdr:rowOff>27718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18845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105074</xdr:rowOff>
    </xdr:from>
    <xdr:to>
      <xdr:col>6</xdr:col>
      <xdr:colOff>38100</xdr:colOff>
      <xdr:row>99</xdr:row>
      <xdr:rowOff>35224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26351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13208</xdr:rowOff>
    </xdr:from>
    <xdr:to>
      <xdr:col>55</xdr:col>
      <xdr:colOff>0</xdr:colOff>
      <xdr:row>39</xdr:row>
      <xdr:rowOff>31115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9758"/>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170561</xdr:rowOff>
    </xdr:from>
    <xdr:to>
      <xdr:col>50</xdr:col>
      <xdr:colOff>114300</xdr:colOff>
      <xdr:row>39</xdr:row>
      <xdr:rowOff>13208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8566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153797</xdr:rowOff>
    </xdr:from>
    <xdr:to>
      <xdr:col>45</xdr:col>
      <xdr:colOff>177800</xdr:colOff>
      <xdr:row>38</xdr:row>
      <xdr:rowOff>170561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6889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124079</xdr:rowOff>
    </xdr:from>
    <xdr:to>
      <xdr:col>41</xdr:col>
      <xdr:colOff>50800</xdr:colOff>
      <xdr:row>38</xdr:row>
      <xdr:rowOff>153797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3917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66692</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1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133858</xdr:rowOff>
    </xdr:from>
    <xdr:to>
      <xdr:col>50</xdr:col>
      <xdr:colOff>165100</xdr:colOff>
      <xdr:row>39</xdr:row>
      <xdr:rowOff>64008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55135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41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119761</xdr:rowOff>
    </xdr:from>
    <xdr:to>
      <xdr:col>46</xdr:col>
      <xdr:colOff>38100</xdr:colOff>
      <xdr:row>39</xdr:row>
      <xdr:rowOff>49911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41038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102997</xdr:rowOff>
    </xdr:from>
    <xdr:to>
      <xdr:col>41</xdr:col>
      <xdr:colOff>101600</xdr:colOff>
      <xdr:row>39</xdr:row>
      <xdr:rowOff>33147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24274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73279</xdr:rowOff>
    </xdr:from>
    <xdr:to>
      <xdr:col>36</xdr:col>
      <xdr:colOff>165100</xdr:colOff>
      <xdr:row>39</xdr:row>
      <xdr:rowOff>3429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166006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8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86413</xdr:rowOff>
    </xdr:from>
    <xdr:to>
      <xdr:col>55</xdr:col>
      <xdr:colOff>0</xdr:colOff>
      <xdr:row>57</xdr:row>
      <xdr:rowOff>100906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59063"/>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70091</xdr:rowOff>
    </xdr:from>
    <xdr:to>
      <xdr:col>50</xdr:col>
      <xdr:colOff>114300</xdr:colOff>
      <xdr:row>57</xdr:row>
      <xdr:rowOff>86413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42741"/>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38156</xdr:rowOff>
    </xdr:from>
    <xdr:to>
      <xdr:col>45</xdr:col>
      <xdr:colOff>177800</xdr:colOff>
      <xdr:row>57</xdr:row>
      <xdr:rowOff>70091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810806"/>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6472</xdr:rowOff>
    </xdr:from>
    <xdr:to>
      <xdr:col>41</xdr:col>
      <xdr:colOff>50800</xdr:colOff>
      <xdr:row>57</xdr:row>
      <xdr:rowOff>38156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7912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50106</xdr:rowOff>
    </xdr:from>
    <xdr:to>
      <xdr:col>55</xdr:col>
      <xdr:colOff>50800</xdr:colOff>
      <xdr:row>57</xdr:row>
      <xdr:rowOff>151706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28533</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0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35613</xdr:rowOff>
    </xdr:from>
    <xdr:to>
      <xdr:col>50</xdr:col>
      <xdr:colOff>165100</xdr:colOff>
      <xdr:row>57</xdr:row>
      <xdr:rowOff>137213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128340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0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19291</xdr:rowOff>
    </xdr:from>
    <xdr:to>
      <xdr:col>46</xdr:col>
      <xdr:colOff>38100</xdr:colOff>
      <xdr:row>57</xdr:row>
      <xdr:rowOff>120891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112018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158806</xdr:rowOff>
    </xdr:from>
    <xdr:to>
      <xdr:col>41</xdr:col>
      <xdr:colOff>101600</xdr:colOff>
      <xdr:row>57</xdr:row>
      <xdr:rowOff>88956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80083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127122</xdr:rowOff>
    </xdr:from>
    <xdr:to>
      <xdr:col>36</xdr:col>
      <xdr:colOff>165100</xdr:colOff>
      <xdr:row>57</xdr:row>
      <xdr:rowOff>57272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48399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8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21220</xdr:rowOff>
    </xdr:from>
    <xdr:to>
      <xdr:col>55</xdr:col>
      <xdr:colOff>0</xdr:colOff>
      <xdr:row>78</xdr:row>
      <xdr:rowOff>144892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94320"/>
          <a:ext cx="8382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132091</xdr:rowOff>
    </xdr:from>
    <xdr:to>
      <xdr:col>50</xdr:col>
      <xdr:colOff>114300</xdr:colOff>
      <xdr:row>78</xdr:row>
      <xdr:rowOff>144892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5051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132091</xdr:rowOff>
    </xdr:from>
    <xdr:to>
      <xdr:col>45</xdr:col>
      <xdr:colOff>177800</xdr:colOff>
      <xdr:row>78</xdr:row>
      <xdr:rowOff>136761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50519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136761</xdr:rowOff>
    </xdr:from>
    <xdr:to>
      <xdr:col>41</xdr:col>
      <xdr:colOff>50800</xdr:colOff>
      <xdr:row>78</xdr:row>
      <xdr:rowOff>136891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50986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141870</xdr:rowOff>
    </xdr:from>
    <xdr:to>
      <xdr:col>55</xdr:col>
      <xdr:colOff>50800</xdr:colOff>
      <xdr:row>78</xdr:row>
      <xdr:rowOff>72020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4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120297</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2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94092</xdr:rowOff>
    </xdr:from>
    <xdr:to>
      <xdr:col>50</xdr:col>
      <xdr:colOff>165100</xdr:colOff>
      <xdr:row>79</xdr:row>
      <xdr:rowOff>24242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15369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5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81291</xdr:rowOff>
    </xdr:from>
    <xdr:to>
      <xdr:col>46</xdr:col>
      <xdr:colOff>38100</xdr:colOff>
      <xdr:row>79</xdr:row>
      <xdr:rowOff>11441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2568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4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85961</xdr:rowOff>
    </xdr:from>
    <xdr:to>
      <xdr:col>41</xdr:col>
      <xdr:colOff>101600</xdr:colOff>
      <xdr:row>79</xdr:row>
      <xdr:rowOff>16111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7238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5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86091</xdr:rowOff>
    </xdr:from>
    <xdr:to>
      <xdr:col>36</xdr:col>
      <xdr:colOff>165100</xdr:colOff>
      <xdr:row>79</xdr:row>
      <xdr:rowOff>16241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7368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44374</xdr:rowOff>
    </xdr:from>
    <xdr:to>
      <xdr:col>55</xdr:col>
      <xdr:colOff>0</xdr:colOff>
      <xdr:row>95</xdr:row>
      <xdr:rowOff>137358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332124"/>
          <a:ext cx="838200" cy="9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63805</xdr:rowOff>
    </xdr:from>
    <xdr:to>
      <xdr:col>50</xdr:col>
      <xdr:colOff>114300</xdr:colOff>
      <xdr:row>95</xdr:row>
      <xdr:rowOff>137358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351555"/>
          <a:ext cx="889000" cy="7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63805</xdr:rowOff>
    </xdr:from>
    <xdr:to>
      <xdr:col>45</xdr:col>
      <xdr:colOff>177800</xdr:colOff>
      <xdr:row>95</xdr:row>
      <xdr:rowOff>102439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351555"/>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43211</xdr:rowOff>
    </xdr:from>
    <xdr:to>
      <xdr:col>41</xdr:col>
      <xdr:colOff>50800</xdr:colOff>
      <xdr:row>95</xdr:row>
      <xdr:rowOff>102439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330961"/>
          <a:ext cx="889000" cy="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165024</xdr:rowOff>
    </xdr:from>
    <xdr:to>
      <xdr:col>55</xdr:col>
      <xdr:colOff>50800</xdr:colOff>
      <xdr:row>95</xdr:row>
      <xdr:rowOff>95174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16451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1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86558</xdr:rowOff>
    </xdr:from>
    <xdr:to>
      <xdr:col>50</xdr:col>
      <xdr:colOff>165100</xdr:colOff>
      <xdr:row>96</xdr:row>
      <xdr:rowOff>16708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1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13005</xdr:rowOff>
    </xdr:from>
    <xdr:to>
      <xdr:col>46</xdr:col>
      <xdr:colOff>38100</xdr:colOff>
      <xdr:row>95</xdr:row>
      <xdr:rowOff>114605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131132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0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51639</xdr:rowOff>
    </xdr:from>
    <xdr:to>
      <xdr:col>41</xdr:col>
      <xdr:colOff>101600</xdr:colOff>
      <xdr:row>95</xdr:row>
      <xdr:rowOff>153239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3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169766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1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163861</xdr:rowOff>
    </xdr:from>
    <xdr:to>
      <xdr:col>36</xdr:col>
      <xdr:colOff>165100</xdr:colOff>
      <xdr:row>95</xdr:row>
      <xdr:rowOff>94011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110538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35504</xdr:rowOff>
    </xdr:from>
    <xdr:to>
      <xdr:col>85</xdr:col>
      <xdr:colOff>127000</xdr:colOff>
      <xdr:row>37</xdr:row>
      <xdr:rowOff>8438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07704"/>
          <a:ext cx="838200" cy="14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124932</xdr:rowOff>
    </xdr:from>
    <xdr:to>
      <xdr:col>81</xdr:col>
      <xdr:colOff>50800</xdr:colOff>
      <xdr:row>37</xdr:row>
      <xdr:rowOff>8438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97132"/>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50729</xdr:rowOff>
    </xdr:from>
    <xdr:to>
      <xdr:col>76</xdr:col>
      <xdr:colOff>114300</xdr:colOff>
      <xdr:row>36</xdr:row>
      <xdr:rowOff>124932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880029"/>
          <a:ext cx="889000" cy="4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104999</xdr:rowOff>
    </xdr:from>
    <xdr:to>
      <xdr:col>71</xdr:col>
      <xdr:colOff>177800</xdr:colOff>
      <xdr:row>34</xdr:row>
      <xdr:rowOff>50729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591399"/>
          <a:ext cx="889000" cy="2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156154</xdr:rowOff>
    </xdr:from>
    <xdr:to>
      <xdr:col>85</xdr:col>
      <xdr:colOff>177800</xdr:colOff>
      <xdr:row>36</xdr:row>
      <xdr:rowOff>86304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5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134581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3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129088</xdr:rowOff>
    </xdr:from>
    <xdr:to>
      <xdr:col>81</xdr:col>
      <xdr:colOff>101600</xdr:colOff>
      <xdr:row>37</xdr:row>
      <xdr:rowOff>59238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50365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74132</xdr:rowOff>
    </xdr:from>
    <xdr:to>
      <xdr:col>76</xdr:col>
      <xdr:colOff>165100</xdr:colOff>
      <xdr:row>37</xdr:row>
      <xdr:rowOff>4282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166859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3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171379</xdr:rowOff>
    </xdr:from>
    <xdr:to>
      <xdr:col>72</xdr:col>
      <xdr:colOff>38100</xdr:colOff>
      <xdr:row>34</xdr:row>
      <xdr:rowOff>101529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118056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54199</xdr:rowOff>
    </xdr:from>
    <xdr:to>
      <xdr:col>67</xdr:col>
      <xdr:colOff>101600</xdr:colOff>
      <xdr:row>32</xdr:row>
      <xdr:rowOff>155799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5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876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3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95548</xdr:rowOff>
    </xdr:from>
    <xdr:to>
      <xdr:col>85</xdr:col>
      <xdr:colOff>126364</xdr:colOff>
      <xdr:row>58</xdr:row>
      <xdr:rowOff>41287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39498"/>
          <a:ext cx="1269" cy="114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45114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41287</xdr:rowOff>
    </xdr:from>
    <xdr:to>
      <xdr:col>86</xdr:col>
      <xdr:colOff>25400</xdr:colOff>
      <xdr:row>58</xdr:row>
      <xdr:rowOff>41287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8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42225</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95548</xdr:rowOff>
    </xdr:from>
    <xdr:to>
      <xdr:col>86</xdr:col>
      <xdr:colOff>25400</xdr:colOff>
      <xdr:row>51</xdr:row>
      <xdr:rowOff>95548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146525</xdr:rowOff>
    </xdr:from>
    <xdr:to>
      <xdr:col>85</xdr:col>
      <xdr:colOff>127000</xdr:colOff>
      <xdr:row>57</xdr:row>
      <xdr:rowOff>93621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47725"/>
          <a:ext cx="8382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162493</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20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139616</xdr:rowOff>
    </xdr:from>
    <xdr:to>
      <xdr:col>85</xdr:col>
      <xdr:colOff>177800</xdr:colOff>
      <xdr:row>56</xdr:row>
      <xdr:rowOff>69766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142982</xdr:rowOff>
    </xdr:from>
    <xdr:to>
      <xdr:col>81</xdr:col>
      <xdr:colOff>50800</xdr:colOff>
      <xdr:row>57</xdr:row>
      <xdr:rowOff>93621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401282"/>
          <a:ext cx="889000" cy="4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22753</xdr:rowOff>
    </xdr:from>
    <xdr:to>
      <xdr:col>81</xdr:col>
      <xdr:colOff>101600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140880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56081</xdr:rowOff>
    </xdr:from>
    <xdr:to>
      <xdr:col>76</xdr:col>
      <xdr:colOff>114300</xdr:colOff>
      <xdr:row>54</xdr:row>
      <xdr:rowOff>142982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8800031"/>
          <a:ext cx="889000" cy="6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65207</xdr:rowOff>
    </xdr:from>
    <xdr:to>
      <xdr:col>76</xdr:col>
      <xdr:colOff>165100</xdr:colOff>
      <xdr:row>56</xdr:row>
      <xdr:rowOff>166807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157934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56081</xdr:rowOff>
    </xdr:from>
    <xdr:to>
      <xdr:col>71</xdr:col>
      <xdr:colOff>177800</xdr:colOff>
      <xdr:row>56</xdr:row>
      <xdr:rowOff>82599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8800031"/>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74792</xdr:rowOff>
    </xdr:from>
    <xdr:to>
      <xdr:col>72</xdr:col>
      <xdr:colOff>38100</xdr:colOff>
      <xdr:row>57</xdr:row>
      <xdr:rowOff>4942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167519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76474</xdr:rowOff>
    </xdr:from>
    <xdr:to>
      <xdr:col>67</xdr:col>
      <xdr:colOff>101600</xdr:colOff>
      <xdr:row>57</xdr:row>
      <xdr:rowOff>6624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169201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95725</xdr:rowOff>
    </xdr:from>
    <xdr:to>
      <xdr:col>85</xdr:col>
      <xdr:colOff>177800</xdr:colOff>
      <xdr:row>57</xdr:row>
      <xdr:rowOff>25875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74152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42821</xdr:rowOff>
    </xdr:from>
    <xdr:to>
      <xdr:col>81</xdr:col>
      <xdr:colOff>101600</xdr:colOff>
      <xdr:row>57</xdr:row>
      <xdr:rowOff>144421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135548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92182</xdr:rowOff>
    </xdr:from>
    <xdr:to>
      <xdr:col>76</xdr:col>
      <xdr:colOff>165100</xdr:colOff>
      <xdr:row>55</xdr:row>
      <xdr:rowOff>22332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38859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1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5281</xdr:rowOff>
    </xdr:from>
    <xdr:to>
      <xdr:col>72</xdr:col>
      <xdr:colOff>38100</xdr:colOff>
      <xdr:row>51</xdr:row>
      <xdr:rowOff>106881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8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123408</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03795" y="852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31799</xdr:rowOff>
    </xdr:from>
    <xdr:to>
      <xdr:col>67</xdr:col>
      <xdr:colOff>101600</xdr:colOff>
      <xdr:row>56</xdr:row>
      <xdr:rowOff>133399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149926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137551</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1065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138351</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145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127721</xdr:rowOff>
    </xdr:from>
    <xdr:to>
      <xdr:col>71</xdr:col>
      <xdr:colOff>177800</xdr:colOff>
      <xdr:row>78</xdr:row>
      <xdr:rowOff>138351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0082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86751</xdr:rowOff>
    </xdr:from>
    <xdr:to>
      <xdr:col>85</xdr:col>
      <xdr:colOff>177800</xdr:colOff>
      <xdr:row>79</xdr:row>
      <xdr:rowOff>16901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1678</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4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87551</xdr:rowOff>
    </xdr:from>
    <xdr:to>
      <xdr:col>72</xdr:col>
      <xdr:colOff>38100</xdr:colOff>
      <xdr:row>79</xdr:row>
      <xdr:rowOff>17701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8828</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553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76921</xdr:rowOff>
    </xdr:from>
    <xdr:to>
      <xdr:col>67</xdr:col>
      <xdr:colOff>101600</xdr:colOff>
      <xdr:row>79</xdr:row>
      <xdr:rowOff>7071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169648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4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66042</xdr:rowOff>
    </xdr:from>
    <xdr:to>
      <xdr:col>85</xdr:col>
      <xdr:colOff>127000</xdr:colOff>
      <xdr:row>95</xdr:row>
      <xdr:rowOff>87774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53792"/>
          <a:ext cx="8382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87774</xdr:rowOff>
    </xdr:from>
    <xdr:to>
      <xdr:col>81</xdr:col>
      <xdr:colOff>50800</xdr:colOff>
      <xdr:row>95</xdr:row>
      <xdr:rowOff>119387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75524"/>
          <a:ext cx="8890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99009</xdr:rowOff>
    </xdr:from>
    <xdr:to>
      <xdr:col>76</xdr:col>
      <xdr:colOff>114300</xdr:colOff>
      <xdr:row>95</xdr:row>
      <xdr:rowOff>119387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386759"/>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8925</xdr:rowOff>
    </xdr:from>
    <xdr:to>
      <xdr:col>71</xdr:col>
      <xdr:colOff>177800</xdr:colOff>
      <xdr:row>95</xdr:row>
      <xdr:rowOff>99009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296675"/>
          <a:ext cx="889000" cy="9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15242</xdr:rowOff>
    </xdr:from>
    <xdr:to>
      <xdr:col>85</xdr:col>
      <xdr:colOff>177800</xdr:colOff>
      <xdr:row>95</xdr:row>
      <xdr:rowOff>116842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38119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36974</xdr:rowOff>
    </xdr:from>
    <xdr:to>
      <xdr:col>81</xdr:col>
      <xdr:colOff>101600</xdr:colOff>
      <xdr:row>95</xdr:row>
      <xdr:rowOff>138574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155101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09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68587</xdr:rowOff>
    </xdr:from>
    <xdr:to>
      <xdr:col>76</xdr:col>
      <xdr:colOff>165100</xdr:colOff>
      <xdr:row>95</xdr:row>
      <xdr:rowOff>170187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48209</xdr:rowOff>
    </xdr:from>
    <xdr:to>
      <xdr:col>72</xdr:col>
      <xdr:colOff>38100</xdr:colOff>
      <xdr:row>95</xdr:row>
      <xdr:rowOff>149809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166336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129575</xdr:rowOff>
    </xdr:from>
    <xdr:to>
      <xdr:col>67</xdr:col>
      <xdr:colOff>101600</xdr:colOff>
      <xdr:row>95</xdr:row>
      <xdr:rowOff>59725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76252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0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151,651</a:t>
          </a:r>
          <a:r>
            <a:rPr kumimoji="1" lang="ja-JP" altLang="en-US" sz="1300">
              <a:latin typeface="ＭＳ Ｐゴシック" panose="020B0600070205080204" pitchFamily="50" charset="-128"/>
              <a:ea typeface="ＭＳ Ｐゴシック" panose="020B0600070205080204" pitchFamily="50" charset="-128"/>
            </a:rPr>
            <a:t>円となっているのは、特別定額給付金の支給に伴うものである。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146,872</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児童福祉行政に要する経費である児童福祉費が前年度から増加している。これは、児童館施設を直営から指定管理者制度に移行したこと、新型コロナウイルス感染症に関連した補助金の増加が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56,004</a:t>
          </a:r>
          <a:r>
            <a:rPr kumimoji="1" lang="ja-JP" altLang="en-US" sz="1300">
              <a:latin typeface="ＭＳ Ｐゴシック" panose="020B0600070205080204" pitchFamily="50" charset="-128"/>
              <a:ea typeface="ＭＳ Ｐゴシック" panose="020B0600070205080204" pitchFamily="50" charset="-128"/>
            </a:rPr>
            <a:t>円となり、前年度と比べ</a:t>
          </a:r>
          <a:r>
            <a:rPr kumimoji="1" lang="en-US" altLang="ja-JP" sz="1300">
              <a:latin typeface="ＭＳ Ｐゴシック" panose="020B0600070205080204" pitchFamily="50" charset="-128"/>
              <a:ea typeface="ＭＳ Ｐゴシック" panose="020B0600070205080204" pitchFamily="50" charset="-128"/>
            </a:rPr>
            <a:t>4,881</a:t>
          </a:r>
          <a:r>
            <a:rPr kumimoji="1" lang="ja-JP" altLang="en-US" sz="1300">
              <a:latin typeface="ＭＳ Ｐゴシック" panose="020B0600070205080204" pitchFamily="50" charset="-128"/>
              <a:ea typeface="ＭＳ Ｐゴシック" panose="020B0600070205080204" pitchFamily="50" charset="-128"/>
            </a:rPr>
            <a:t>円増加した要因は、大雪の影響により除雪作業に要する経費が前年度より約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百万円増加したことが挙げられる。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年度の財政調整基金残高については、新型コロナウイルス感染症の影響に伴う事業費抑制により、歳計剰余金を積み立てたため前年度比で増加している。</a:t>
          </a:r>
        </a:p>
        <a:p>
          <a:r>
            <a:rPr kumimoji="1" lang="ja-JP" altLang="en-US" sz="1400">
              <a:latin typeface="ＭＳ ゴシック" pitchFamily="49" charset="-128"/>
              <a:ea typeface="ＭＳ ゴシック" pitchFamily="49" charset="-128"/>
            </a:rPr>
            <a:t>　実質単年度収支については、前年度に比べマイナス幅が減少したものの赤字であることを踏まえ、地方税収及び新たな税外収入の確保に努めるとともに、単独事業の事業債抑制を図る必要がある。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黒字）比率については、すべての会計において赤字は無く黒字決算となったが、各特別会計に対する一般会計からの繰出金は多額のため、各会計の受益者負担の適正化を図るなど、繰出金を抑制する必要があ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年度の病院事業会計においては、新型コロナウイルス感染症の影響による受診控えなどが影響し、黒字幅は減少傾向となっている。</a:t>
          </a:r>
        </a:p>
        <a:p>
          <a:r>
            <a:rPr kumimoji="1" lang="ja-JP" altLang="en-US" sz="1400">
              <a:latin typeface="ＭＳ ゴシック" pitchFamily="49" charset="-128"/>
              <a:ea typeface="ＭＳ ゴシック" pitchFamily="49" charset="-128"/>
            </a:rPr>
            <a:t>　今後は、地方交付税をはじめ、一般財源の確保がさらに厳しくなることが予想されるため、実質収支の黒字を確保できるよう、町財政計画に掲げる財政健全化に向けた取り組みを進め、歳出の削減及び歳入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83</v>
      </c>
      <c r="C3" s="652"/>
      <c r="D3" s="652"/>
      <c r="E3" s="653"/>
      <c r="F3" s="653"/>
      <c r="G3" s="653"/>
      <c r="H3" s="653"/>
      <c r="I3" s="653"/>
      <c r="J3" s="653"/>
      <c r="K3" s="653"/>
      <c r="L3" s="653" t="s">
        <v>84</v>
      </c>
      <c r="M3" s="653"/>
      <c r="N3" s="653"/>
      <c r="O3" s="653"/>
      <c r="P3" s="653"/>
      <c r="Q3" s="653"/>
      <c r="R3" s="656"/>
      <c r="S3" s="656"/>
      <c r="T3" s="656"/>
      <c r="U3" s="656"/>
      <c r="V3" s="657"/>
      <c r="W3" s="547" t="s">
        <v>85</v>
      </c>
      <c r="X3" s="548"/>
      <c r="Y3" s="548"/>
      <c r="Z3" s="548"/>
      <c r="AA3" s="548"/>
      <c r="AB3" s="652"/>
      <c r="AC3" s="656" t="s">
        <v>86</v>
      </c>
      <c r="AD3" s="548"/>
      <c r="AE3" s="548"/>
      <c r="AF3" s="548"/>
      <c r="AG3" s="548"/>
      <c r="AH3" s="548"/>
      <c r="AI3" s="548"/>
      <c r="AJ3" s="548"/>
      <c r="AK3" s="548"/>
      <c r="AL3" s="618"/>
      <c r="AM3" s="547" t="s">
        <v>87</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88</v>
      </c>
      <c r="BO3" s="548"/>
      <c r="BP3" s="548"/>
      <c r="BQ3" s="548"/>
      <c r="BR3" s="548"/>
      <c r="BS3" s="548"/>
      <c r="BT3" s="548"/>
      <c r="BU3" s="618"/>
      <c r="BV3" s="547" t="s">
        <v>89</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90</v>
      </c>
      <c r="CU3" s="548"/>
      <c r="CV3" s="548"/>
      <c r="CW3" s="548"/>
      <c r="CX3" s="548"/>
      <c r="CY3" s="548"/>
      <c r="CZ3" s="548"/>
      <c r="DA3" s="618"/>
      <c r="DB3" s="547" t="s">
        <v>91</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92</v>
      </c>
      <c r="AZ4" s="461"/>
      <c r="BA4" s="461"/>
      <c r="BB4" s="461"/>
      <c r="BC4" s="461"/>
      <c r="BD4" s="461"/>
      <c r="BE4" s="461"/>
      <c r="BF4" s="461"/>
      <c r="BG4" s="461"/>
      <c r="BH4" s="461"/>
      <c r="BI4" s="461"/>
      <c r="BJ4" s="461"/>
      <c r="BK4" s="461"/>
      <c r="BL4" s="461"/>
      <c r="BM4" s="462"/>
      <c r="BN4" s="463">
        <v>13404514</v>
      </c>
      <c r="BO4" s="464"/>
      <c r="BP4" s="464"/>
      <c r="BQ4" s="464"/>
      <c r="BR4" s="464"/>
      <c r="BS4" s="464"/>
      <c r="BT4" s="464"/>
      <c r="BU4" s="465"/>
      <c r="BV4" s="463">
        <v>9933067</v>
      </c>
      <c r="BW4" s="464"/>
      <c r="BX4" s="464"/>
      <c r="BY4" s="464"/>
      <c r="BZ4" s="464"/>
      <c r="CA4" s="464"/>
      <c r="CB4" s="464"/>
      <c r="CC4" s="465"/>
      <c r="CD4" s="644" t="s">
        <v>93</v>
      </c>
      <c r="CE4" s="645"/>
      <c r="CF4" s="645"/>
      <c r="CG4" s="645"/>
      <c r="CH4" s="645"/>
      <c r="CI4" s="645"/>
      <c r="CJ4" s="645"/>
      <c r="CK4" s="645"/>
      <c r="CL4" s="645"/>
      <c r="CM4" s="645"/>
      <c r="CN4" s="645"/>
      <c r="CO4" s="645"/>
      <c r="CP4" s="645"/>
      <c r="CQ4" s="645"/>
      <c r="CR4" s="645"/>
      <c r="CS4" s="646"/>
      <c r="CT4" s="647">
        <v>4.3</v>
      </c>
      <c r="CU4" s="648"/>
      <c r="CV4" s="648"/>
      <c r="CW4" s="648"/>
      <c r="CX4" s="648"/>
      <c r="CY4" s="648"/>
      <c r="CZ4" s="648"/>
      <c r="DA4" s="649"/>
      <c r="DB4" s="647">
        <v>3.2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94</v>
      </c>
      <c r="AN5" s="442"/>
      <c r="AO5" s="442"/>
      <c r="AP5" s="442"/>
      <c r="AQ5" s="442"/>
      <c r="AR5" s="442"/>
      <c r="AS5" s="442"/>
      <c r="AT5" s="443"/>
      <c r="AU5" s="525" t="s">
        <v>95</v>
      </c>
      <c r="AV5" s="526"/>
      <c r="AW5" s="526"/>
      <c r="AX5" s="526"/>
      <c r="AY5" s="448" t="s">
        <v>96</v>
      </c>
      <c r="AZ5" s="449"/>
      <c r="BA5" s="449"/>
      <c r="BB5" s="449"/>
      <c r="BC5" s="449"/>
      <c r="BD5" s="449"/>
      <c r="BE5" s="449"/>
      <c r="BF5" s="449"/>
      <c r="BG5" s="449"/>
      <c r="BH5" s="449"/>
      <c r="BI5" s="449"/>
      <c r="BJ5" s="449"/>
      <c r="BK5" s="449"/>
      <c r="BL5" s="449"/>
      <c r="BM5" s="450"/>
      <c r="BN5" s="468">
        <v>13068725</v>
      </c>
      <c r="BO5" s="469"/>
      <c r="BP5" s="469"/>
      <c r="BQ5" s="469"/>
      <c r="BR5" s="469"/>
      <c r="BS5" s="469"/>
      <c r="BT5" s="469"/>
      <c r="BU5" s="470"/>
      <c r="BV5" s="468">
        <v>9724458</v>
      </c>
      <c r="BW5" s="469"/>
      <c r="BX5" s="469"/>
      <c r="BY5" s="469"/>
      <c r="BZ5" s="469"/>
      <c r="CA5" s="469"/>
      <c r="CB5" s="469"/>
      <c r="CC5" s="470"/>
      <c r="CD5" s="477" t="s">
        <v>97</v>
      </c>
      <c r="CE5" s="478"/>
      <c r="CF5" s="478"/>
      <c r="CG5" s="478"/>
      <c r="CH5" s="478"/>
      <c r="CI5" s="478"/>
      <c r="CJ5" s="478"/>
      <c r="CK5" s="478"/>
      <c r="CL5" s="478"/>
      <c r="CM5" s="478"/>
      <c r="CN5" s="478"/>
      <c r="CO5" s="478"/>
      <c r="CP5" s="478"/>
      <c r="CQ5" s="478"/>
      <c r="CR5" s="478"/>
      <c r="CS5" s="479"/>
      <c r="CT5" s="438">
        <v>95.3</v>
      </c>
      <c r="CU5" s="439"/>
      <c r="CV5" s="439"/>
      <c r="CW5" s="439"/>
      <c r="CX5" s="439"/>
      <c r="CY5" s="439"/>
      <c r="CZ5" s="439"/>
      <c r="DA5" s="440"/>
      <c r="DB5" s="438">
        <v>94.4</v>
      </c>
      <c r="DC5" s="439"/>
      <c r="DD5" s="439"/>
      <c r="DE5" s="439"/>
      <c r="DF5" s="439"/>
      <c r="DG5" s="439"/>
      <c r="DH5" s="439"/>
      <c r="DI5" s="440"/>
      <c r="DJ5" s="186"/>
      <c r="DK5" s="186"/>
      <c r="DL5" s="186"/>
      <c r="DM5" s="186"/>
      <c r="DN5" s="186"/>
      <c r="DO5" s="186"/>
    </row>
    <row r="6" spans="1:119" ht="18.75" customHeight="1" x14ac:dyDescent="0.15">
      <c r="A6" s="187"/>
      <c r="B6" s="624" t="s">
        <v>98</v>
      </c>
      <c r="C6" s="482"/>
      <c r="D6" s="482"/>
      <c r="E6" s="625"/>
      <c r="F6" s="625"/>
      <c r="G6" s="625"/>
      <c r="H6" s="625"/>
      <c r="I6" s="625"/>
      <c r="J6" s="625"/>
      <c r="K6" s="625"/>
      <c r="L6" s="625" t="s">
        <v>99</v>
      </c>
      <c r="M6" s="625"/>
      <c r="N6" s="625"/>
      <c r="O6" s="625"/>
      <c r="P6" s="625"/>
      <c r="Q6" s="625"/>
      <c r="R6" s="506"/>
      <c r="S6" s="506"/>
      <c r="T6" s="506"/>
      <c r="U6" s="506"/>
      <c r="V6" s="631"/>
      <c r="W6" s="559" t="s">
        <v>100</v>
      </c>
      <c r="X6" s="481"/>
      <c r="Y6" s="481"/>
      <c r="Z6" s="481"/>
      <c r="AA6" s="481"/>
      <c r="AB6" s="482"/>
      <c r="AC6" s="636" t="s">
        <v>101</v>
      </c>
      <c r="AD6" s="637"/>
      <c r="AE6" s="637"/>
      <c r="AF6" s="637"/>
      <c r="AG6" s="637"/>
      <c r="AH6" s="637"/>
      <c r="AI6" s="637"/>
      <c r="AJ6" s="637"/>
      <c r="AK6" s="637"/>
      <c r="AL6" s="638"/>
      <c r="AM6" s="537" t="s">
        <v>102</v>
      </c>
      <c r="AN6" s="442"/>
      <c r="AO6" s="442"/>
      <c r="AP6" s="442"/>
      <c r="AQ6" s="442"/>
      <c r="AR6" s="442"/>
      <c r="AS6" s="442"/>
      <c r="AT6" s="443"/>
      <c r="AU6" s="525" t="s">
        <v>103</v>
      </c>
      <c r="AV6" s="526"/>
      <c r="AW6" s="526"/>
      <c r="AX6" s="526"/>
      <c r="AY6" s="448" t="s">
        <v>104</v>
      </c>
      <c r="AZ6" s="449"/>
      <c r="BA6" s="449"/>
      <c r="BB6" s="449"/>
      <c r="BC6" s="449"/>
      <c r="BD6" s="449"/>
      <c r="BE6" s="449"/>
      <c r="BF6" s="449"/>
      <c r="BG6" s="449"/>
      <c r="BH6" s="449"/>
      <c r="BI6" s="449"/>
      <c r="BJ6" s="449"/>
      <c r="BK6" s="449"/>
      <c r="BL6" s="449"/>
      <c r="BM6" s="450"/>
      <c r="BN6" s="468">
        <v>335789</v>
      </c>
      <c r="BO6" s="469"/>
      <c r="BP6" s="469"/>
      <c r="BQ6" s="469"/>
      <c r="BR6" s="469"/>
      <c r="BS6" s="469"/>
      <c r="BT6" s="469"/>
      <c r="BU6" s="470"/>
      <c r="BV6" s="468">
        <v>208609</v>
      </c>
      <c r="BW6" s="469"/>
      <c r="BX6" s="469"/>
      <c r="BY6" s="469"/>
      <c r="BZ6" s="469"/>
      <c r="CA6" s="469"/>
      <c r="CB6" s="469"/>
      <c r="CC6" s="470"/>
      <c r="CD6" s="477" t="s">
        <v>105</v>
      </c>
      <c r="CE6" s="478"/>
      <c r="CF6" s="478"/>
      <c r="CG6" s="478"/>
      <c r="CH6" s="478"/>
      <c r="CI6" s="478"/>
      <c r="CJ6" s="478"/>
      <c r="CK6" s="478"/>
      <c r="CL6" s="478"/>
      <c r="CM6" s="478"/>
      <c r="CN6" s="478"/>
      <c r="CO6" s="478"/>
      <c r="CP6" s="478"/>
      <c r="CQ6" s="478"/>
      <c r="CR6" s="478"/>
      <c r="CS6" s="479"/>
      <c r="CT6" s="621">
        <v>99.6</v>
      </c>
      <c r="CU6" s="622"/>
      <c r="CV6" s="622"/>
      <c r="CW6" s="622"/>
      <c r="CX6" s="622"/>
      <c r="CY6" s="622"/>
      <c r="CZ6" s="622"/>
      <c r="DA6" s="623"/>
      <c r="DB6" s="621">
        <v>98.4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106</v>
      </c>
      <c r="AN7" s="442"/>
      <c r="AO7" s="442"/>
      <c r="AP7" s="442"/>
      <c r="AQ7" s="442"/>
      <c r="AR7" s="442"/>
      <c r="AS7" s="442"/>
      <c r="AT7" s="443"/>
      <c r="AU7" s="525" t="s">
        <v>107</v>
      </c>
      <c r="AV7" s="526"/>
      <c r="AW7" s="526"/>
      <c r="AX7" s="526"/>
      <c r="AY7" s="448" t="s">
        <v>108</v>
      </c>
      <c r="AZ7" s="449"/>
      <c r="BA7" s="449"/>
      <c r="BB7" s="449"/>
      <c r="BC7" s="449"/>
      <c r="BD7" s="449"/>
      <c r="BE7" s="449"/>
      <c r="BF7" s="449"/>
      <c r="BG7" s="449"/>
      <c r="BH7" s="449"/>
      <c r="BI7" s="449"/>
      <c r="BJ7" s="449"/>
      <c r="BK7" s="449"/>
      <c r="BL7" s="449"/>
      <c r="BM7" s="450"/>
      <c r="BN7" s="468">
        <v>48421</v>
      </c>
      <c r="BO7" s="469"/>
      <c r="BP7" s="469"/>
      <c r="BQ7" s="469"/>
      <c r="BR7" s="469"/>
      <c r="BS7" s="469"/>
      <c r="BT7" s="469"/>
      <c r="BU7" s="470"/>
      <c r="BV7" s="468">
        <v>4548</v>
      </c>
      <c r="BW7" s="469"/>
      <c r="BX7" s="469"/>
      <c r="BY7" s="469"/>
      <c r="BZ7" s="469"/>
      <c r="CA7" s="469"/>
      <c r="CB7" s="469"/>
      <c r="CC7" s="470"/>
      <c r="CD7" s="477" t="s">
        <v>109</v>
      </c>
      <c r="CE7" s="478"/>
      <c r="CF7" s="478"/>
      <c r="CG7" s="478"/>
      <c r="CH7" s="478"/>
      <c r="CI7" s="478"/>
      <c r="CJ7" s="478"/>
      <c r="CK7" s="478"/>
      <c r="CL7" s="478"/>
      <c r="CM7" s="478"/>
      <c r="CN7" s="478"/>
      <c r="CO7" s="478"/>
      <c r="CP7" s="478"/>
      <c r="CQ7" s="478"/>
      <c r="CR7" s="478"/>
      <c r="CS7" s="479"/>
      <c r="CT7" s="468">
        <v>6675407</v>
      </c>
      <c r="CU7" s="469"/>
      <c r="CV7" s="469"/>
      <c r="CW7" s="469"/>
      <c r="CX7" s="469"/>
      <c r="CY7" s="469"/>
      <c r="CZ7" s="469"/>
      <c r="DA7" s="470"/>
      <c r="DB7" s="468">
        <v>6451273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110</v>
      </c>
      <c r="AN8" s="442"/>
      <c r="AO8" s="442"/>
      <c r="AP8" s="442"/>
      <c r="AQ8" s="442"/>
      <c r="AR8" s="442"/>
      <c r="AS8" s="442"/>
      <c r="AT8" s="443"/>
      <c r="AU8" s="525" t="s">
        <v>111</v>
      </c>
      <c r="AV8" s="526"/>
      <c r="AW8" s="526"/>
      <c r="AX8" s="526"/>
      <c r="AY8" s="448" t="s">
        <v>112</v>
      </c>
      <c r="AZ8" s="449"/>
      <c r="BA8" s="449"/>
      <c r="BB8" s="449"/>
      <c r="BC8" s="449"/>
      <c r="BD8" s="449"/>
      <c r="BE8" s="449"/>
      <c r="BF8" s="449"/>
      <c r="BG8" s="449"/>
      <c r="BH8" s="449"/>
      <c r="BI8" s="449"/>
      <c r="BJ8" s="449"/>
      <c r="BK8" s="449"/>
      <c r="BL8" s="449"/>
      <c r="BM8" s="450"/>
      <c r="BN8" s="468">
        <v>287368</v>
      </c>
      <c r="BO8" s="469"/>
      <c r="BP8" s="469"/>
      <c r="BQ8" s="469"/>
      <c r="BR8" s="469"/>
      <c r="BS8" s="469"/>
      <c r="BT8" s="469"/>
      <c r="BU8" s="470"/>
      <c r="BV8" s="468">
        <v>204061</v>
      </c>
      <c r="BW8" s="469"/>
      <c r="BX8" s="469"/>
      <c r="BY8" s="469"/>
      <c r="BZ8" s="469"/>
      <c r="CA8" s="469"/>
      <c r="CB8" s="469"/>
      <c r="CC8" s="470"/>
      <c r="CD8" s="477" t="s">
        <v>113</v>
      </c>
      <c r="CE8" s="478"/>
      <c r="CF8" s="478"/>
      <c r="CG8" s="478"/>
      <c r="CH8" s="478"/>
      <c r="CI8" s="478"/>
      <c r="CJ8" s="478"/>
      <c r="CK8" s="478"/>
      <c r="CL8" s="478"/>
      <c r="CM8" s="478"/>
      <c r="CN8" s="478"/>
      <c r="CO8" s="478"/>
      <c r="CP8" s="478"/>
      <c r="CQ8" s="478"/>
      <c r="CR8" s="478"/>
      <c r="CS8" s="479"/>
      <c r="CT8" s="581">
        <v>0.47</v>
      </c>
      <c r="CU8" s="582"/>
      <c r="CV8" s="582"/>
      <c r="CW8" s="582"/>
      <c r="CX8" s="582"/>
      <c r="CY8" s="582"/>
      <c r="CZ8" s="582"/>
      <c r="DA8" s="583"/>
      <c r="DB8" s="581">
        <v>0.47</v>
      </c>
      <c r="DC8" s="582"/>
      <c r="DD8" s="582"/>
      <c r="DE8" s="582"/>
      <c r="DF8" s="582"/>
      <c r="DG8" s="582"/>
      <c r="DH8" s="582"/>
      <c r="DI8" s="583"/>
      <c r="DJ8" s="186"/>
      <c r="DK8" s="186"/>
      <c r="DL8" s="186"/>
      <c r="DM8" s="186"/>
      <c r="DN8" s="186"/>
      <c r="DO8" s="186"/>
    </row>
    <row r="9" spans="1:119" ht="18.75" customHeight="1" thickBot="1" x14ac:dyDescent="0.2">
      <c r="A9" s="187"/>
      <c r="B9" s="610" t="s">
        <v>114</v>
      </c>
      <c r="C9" s="611"/>
      <c r="D9" s="611"/>
      <c r="E9" s="611"/>
      <c r="F9" s="611"/>
      <c r="G9" s="611"/>
      <c r="H9" s="611"/>
      <c r="I9" s="611"/>
      <c r="J9" s="611"/>
      <c r="K9" s="531"/>
      <c r="L9" s="612" t="s">
        <v>115</v>
      </c>
      <c r="M9" s="613"/>
      <c r="N9" s="613"/>
      <c r="O9" s="613"/>
      <c r="P9" s="613"/>
      <c r="Q9" s="614"/>
      <c r="R9" s="615">
        <v>24273</v>
      </c>
      <c r="S9" s="616"/>
      <c r="T9" s="616"/>
      <c r="U9" s="616"/>
      <c r="V9" s="617"/>
      <c r="W9" s="547" t="s">
        <v>116</v>
      </c>
      <c r="X9" s="548"/>
      <c r="Y9" s="548"/>
      <c r="Z9" s="548"/>
      <c r="AA9" s="548"/>
      <c r="AB9" s="548"/>
      <c r="AC9" s="548"/>
      <c r="AD9" s="548"/>
      <c r="AE9" s="548"/>
      <c r="AF9" s="548"/>
      <c r="AG9" s="548"/>
      <c r="AH9" s="548"/>
      <c r="AI9" s="548"/>
      <c r="AJ9" s="548"/>
      <c r="AK9" s="548"/>
      <c r="AL9" s="618"/>
      <c r="AM9" s="537" t="s">
        <v>117</v>
      </c>
      <c r="AN9" s="442"/>
      <c r="AO9" s="442"/>
      <c r="AP9" s="442"/>
      <c r="AQ9" s="442"/>
      <c r="AR9" s="442"/>
      <c r="AS9" s="442"/>
      <c r="AT9" s="443"/>
      <c r="AU9" s="525" t="s">
        <v>103</v>
      </c>
      <c r="AV9" s="526"/>
      <c r="AW9" s="526"/>
      <c r="AX9" s="526"/>
      <c r="AY9" s="448" t="s">
        <v>118</v>
      </c>
      <c r="AZ9" s="449"/>
      <c r="BA9" s="449"/>
      <c r="BB9" s="449"/>
      <c r="BC9" s="449"/>
      <c r="BD9" s="449"/>
      <c r="BE9" s="449"/>
      <c r="BF9" s="449"/>
      <c r="BG9" s="449"/>
      <c r="BH9" s="449"/>
      <c r="BI9" s="449"/>
      <c r="BJ9" s="449"/>
      <c r="BK9" s="449"/>
      <c r="BL9" s="449"/>
      <c r="BM9" s="450"/>
      <c r="BN9" s="468">
        <v>83307</v>
      </c>
      <c r="BO9" s="469"/>
      <c r="BP9" s="469"/>
      <c r="BQ9" s="469"/>
      <c r="BR9" s="469"/>
      <c r="BS9" s="469"/>
      <c r="BT9" s="469"/>
      <c r="BU9" s="470"/>
      <c r="BV9" s="468">
        <v>19885</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13.8</v>
      </c>
      <c r="CU9" s="439"/>
      <c r="CV9" s="439"/>
      <c r="CW9" s="439"/>
      <c r="CX9" s="439"/>
      <c r="CY9" s="439"/>
      <c r="CZ9" s="439"/>
      <c r="DA9" s="440"/>
      <c r="DB9" s="438">
        <v>14.1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24222</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103</v>
      </c>
      <c r="AV10" s="526"/>
      <c r="AW10" s="526"/>
      <c r="AX10" s="526"/>
      <c r="AY10" s="448" t="s">
        <v>122</v>
      </c>
      <c r="AZ10" s="449"/>
      <c r="BA10" s="449"/>
      <c r="BB10" s="449"/>
      <c r="BC10" s="449"/>
      <c r="BD10" s="449"/>
      <c r="BE10" s="449"/>
      <c r="BF10" s="449"/>
      <c r="BG10" s="449"/>
      <c r="BH10" s="449"/>
      <c r="BI10" s="449"/>
      <c r="BJ10" s="449"/>
      <c r="BK10" s="449"/>
      <c r="BL10" s="449"/>
      <c r="BM10" s="450"/>
      <c r="BN10" s="468">
        <v>4569</v>
      </c>
      <c r="BO10" s="469"/>
      <c r="BP10" s="469"/>
      <c r="BQ10" s="469"/>
      <c r="BR10" s="469"/>
      <c r="BS10" s="469"/>
      <c r="BT10" s="469"/>
      <c r="BU10" s="470"/>
      <c r="BV10" s="468">
        <v>4542</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1584</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25288</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118771</v>
      </c>
      <c r="BO12" s="469"/>
      <c r="BP12" s="469"/>
      <c r="BQ12" s="469"/>
      <c r="BR12" s="469"/>
      <c r="BS12" s="469"/>
      <c r="BT12" s="469"/>
      <c r="BU12" s="470"/>
      <c r="BV12" s="468">
        <v>191383</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25027</v>
      </c>
      <c r="S13" s="572"/>
      <c r="T13" s="572"/>
      <c r="U13" s="572"/>
      <c r="V13" s="573"/>
      <c r="W13" s="559" t="s">
        <v>142</v>
      </c>
      <c r="X13" s="481"/>
      <c r="Y13" s="481"/>
      <c r="Z13" s="481"/>
      <c r="AA13" s="481"/>
      <c r="AB13" s="482"/>
      <c r="AC13" s="444">
        <v>1119</v>
      </c>
      <c r="AD13" s="445"/>
      <c r="AE13" s="445"/>
      <c r="AF13" s="445"/>
      <c r="AG13" s="446"/>
      <c r="AH13" s="444">
        <v>1208</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-30895</v>
      </c>
      <c r="BO13" s="469"/>
      <c r="BP13" s="469"/>
      <c r="BQ13" s="469"/>
      <c r="BR13" s="469"/>
      <c r="BS13" s="469"/>
      <c r="BT13" s="469"/>
      <c r="BU13" s="470"/>
      <c r="BV13" s="468">
        <v>-165372</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11.1</v>
      </c>
      <c r="CU13" s="439"/>
      <c r="CV13" s="439"/>
      <c r="CW13" s="439"/>
      <c r="CX13" s="439"/>
      <c r="CY13" s="439"/>
      <c r="CZ13" s="439"/>
      <c r="DA13" s="440"/>
      <c r="DB13" s="438">
        <v>11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25293</v>
      </c>
      <c r="S14" s="572"/>
      <c r="T14" s="572"/>
      <c r="U14" s="572"/>
      <c r="V14" s="573"/>
      <c r="W14" s="574"/>
      <c r="X14" s="484"/>
      <c r="Y14" s="484"/>
      <c r="Z14" s="484"/>
      <c r="AA14" s="484"/>
      <c r="AB14" s="485"/>
      <c r="AC14" s="564">
        <v>9.6</v>
      </c>
      <c r="AD14" s="565"/>
      <c r="AE14" s="565"/>
      <c r="AF14" s="565"/>
      <c r="AG14" s="566"/>
      <c r="AH14" s="564">
        <v>10.4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4</v>
      </c>
      <c r="CU14" s="576"/>
      <c r="CV14" s="576"/>
      <c r="CW14" s="576"/>
      <c r="CX14" s="576"/>
      <c r="CY14" s="576"/>
      <c r="CZ14" s="576"/>
      <c r="DA14" s="577"/>
      <c r="DB14" s="575">
        <v>7.2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25029</v>
      </c>
      <c r="S15" s="572"/>
      <c r="T15" s="572"/>
      <c r="U15" s="572"/>
      <c r="V15" s="573"/>
      <c r="W15" s="559" t="s">
        <v>149</v>
      </c>
      <c r="X15" s="481"/>
      <c r="Y15" s="481"/>
      <c r="Z15" s="481"/>
      <c r="AA15" s="481"/>
      <c r="AB15" s="482"/>
      <c r="AC15" s="444">
        <v>3387</v>
      </c>
      <c r="AD15" s="445"/>
      <c r="AE15" s="445"/>
      <c r="AF15" s="445"/>
      <c r="AG15" s="446"/>
      <c r="AH15" s="444">
        <v>3435</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2685708</v>
      </c>
      <c r="BO15" s="464"/>
      <c r="BP15" s="464"/>
      <c r="BQ15" s="464"/>
      <c r="BR15" s="464"/>
      <c r="BS15" s="464"/>
      <c r="BT15" s="464"/>
      <c r="BU15" s="465"/>
      <c r="BV15" s="463">
        <v>2554442</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28.9</v>
      </c>
      <c r="AD16" s="565"/>
      <c r="AE16" s="565"/>
      <c r="AF16" s="565"/>
      <c r="AG16" s="566"/>
      <c r="AH16" s="564">
        <v>29.5</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5708233</v>
      </c>
      <c r="BO16" s="469"/>
      <c r="BP16" s="469"/>
      <c r="BQ16" s="469"/>
      <c r="BR16" s="469"/>
      <c r="BS16" s="469"/>
      <c r="BT16" s="469"/>
      <c r="BU16" s="470"/>
      <c r="BV16" s="468">
        <v>5467413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7204</v>
      </c>
      <c r="AD17" s="445"/>
      <c r="AE17" s="445"/>
      <c r="AF17" s="445"/>
      <c r="AG17" s="446"/>
      <c r="AH17" s="444">
        <v>7008</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3367425</v>
      </c>
      <c r="BO17" s="469"/>
      <c r="BP17" s="469"/>
      <c r="BQ17" s="469"/>
      <c r="BR17" s="469"/>
      <c r="BS17" s="469"/>
      <c r="BT17" s="469"/>
      <c r="BU17" s="470"/>
      <c r="BV17" s="468">
        <v>3210657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71.959999999999994</v>
      </c>
      <c r="M18" s="533"/>
      <c r="N18" s="533"/>
      <c r="O18" s="533"/>
      <c r="P18" s="533"/>
      <c r="Q18" s="533"/>
      <c r="R18" s="534"/>
      <c r="S18" s="534"/>
      <c r="T18" s="534"/>
      <c r="U18" s="534"/>
      <c r="V18" s="535"/>
      <c r="W18" s="549"/>
      <c r="X18" s="550"/>
      <c r="Y18" s="550"/>
      <c r="Z18" s="550"/>
      <c r="AA18" s="550"/>
      <c r="AB18" s="560"/>
      <c r="AC18" s="432">
        <v>61.5</v>
      </c>
      <c r="AD18" s="433"/>
      <c r="AE18" s="433"/>
      <c r="AF18" s="433"/>
      <c r="AG18" s="536"/>
      <c r="AH18" s="432">
        <v>60.1</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6324506</v>
      </c>
      <c r="BO18" s="469"/>
      <c r="BP18" s="469"/>
      <c r="BQ18" s="469"/>
      <c r="BR18" s="469"/>
      <c r="BS18" s="469"/>
      <c r="BT18" s="469"/>
      <c r="BU18" s="470"/>
      <c r="BV18" s="468">
        <v>6124549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337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7795360</v>
      </c>
      <c r="BO19" s="469"/>
      <c r="BP19" s="469"/>
      <c r="BQ19" s="469"/>
      <c r="BR19" s="469"/>
      <c r="BS19" s="469"/>
      <c r="BT19" s="469"/>
      <c r="BU19" s="470"/>
      <c r="BV19" s="468">
        <v>7356782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9258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9632553</v>
      </c>
      <c r="BO23" s="469"/>
      <c r="BP23" s="469"/>
      <c r="BQ23" s="469"/>
      <c r="BR23" s="469"/>
      <c r="BS23" s="469"/>
      <c r="BT23" s="469"/>
      <c r="BU23" s="470"/>
      <c r="BV23" s="468">
        <v>10162580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6640</v>
      </c>
      <c r="R24" s="445"/>
      <c r="S24" s="445"/>
      <c r="T24" s="445"/>
      <c r="U24" s="445"/>
      <c r="V24" s="446"/>
      <c r="W24" s="510"/>
      <c r="X24" s="501"/>
      <c r="Y24" s="502"/>
      <c r="Z24" s="441" t="s">
        <v>173</v>
      </c>
      <c r="AA24" s="442"/>
      <c r="AB24" s="442"/>
      <c r="AC24" s="442"/>
      <c r="AD24" s="442"/>
      <c r="AE24" s="442"/>
      <c r="AF24" s="442"/>
      <c r="AG24" s="443"/>
      <c r="AH24" s="444">
        <v>135</v>
      </c>
      <c r="AI24" s="445"/>
      <c r="AJ24" s="445"/>
      <c r="AK24" s="445"/>
      <c r="AL24" s="446"/>
      <c r="AM24" s="444">
        <v>414180</v>
      </c>
      <c r="AN24" s="445"/>
      <c r="AO24" s="445"/>
      <c r="AP24" s="445"/>
      <c r="AQ24" s="445"/>
      <c r="AR24" s="446"/>
      <c r="AS24" s="444">
        <v>3068</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6698693</v>
      </c>
      <c r="BO24" s="469"/>
      <c r="BP24" s="469"/>
      <c r="BQ24" s="469"/>
      <c r="BR24" s="469"/>
      <c r="BS24" s="469"/>
      <c r="BT24" s="469"/>
      <c r="BU24" s="470"/>
      <c r="BV24" s="468">
        <v>7135853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5300</v>
      </c>
      <c r="R25" s="445"/>
      <c r="S25" s="445"/>
      <c r="T25" s="445"/>
      <c r="U25" s="445"/>
      <c r="V25" s="446"/>
      <c r="W25" s="510"/>
      <c r="X25" s="501"/>
      <c r="Y25" s="502"/>
      <c r="Z25" s="441" t="s">
        <v>176</v>
      </c>
      <c r="AA25" s="442"/>
      <c r="AB25" s="442"/>
      <c r="AC25" s="442"/>
      <c r="AD25" s="442"/>
      <c r="AE25" s="442"/>
      <c r="AF25" s="442"/>
      <c r="AG25" s="443"/>
      <c r="AH25" s="444" t="s">
        <v>140</v>
      </c>
      <c r="AI25" s="445"/>
      <c r="AJ25" s="445"/>
      <c r="AK25" s="445"/>
      <c r="AL25" s="446"/>
      <c r="AM25" s="444" t="s">
        <v>177</v>
      </c>
      <c r="AN25" s="445"/>
      <c r="AO25" s="445"/>
      <c r="AP25" s="445"/>
      <c r="AQ25" s="445"/>
      <c r="AR25" s="446"/>
      <c r="AS25" s="444" t="s">
        <v>140</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696929</v>
      </c>
      <c r="BO25" s="464"/>
      <c r="BP25" s="464"/>
      <c r="BQ25" s="464"/>
      <c r="BR25" s="464"/>
      <c r="BS25" s="464"/>
      <c r="BT25" s="464"/>
      <c r="BU25" s="465"/>
      <c r="BV25" s="463">
        <v>624464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4770</v>
      </c>
      <c r="R26" s="445"/>
      <c r="S26" s="445"/>
      <c r="T26" s="445"/>
      <c r="U26" s="445"/>
      <c r="V26" s="446"/>
      <c r="W26" s="510"/>
      <c r="X26" s="501"/>
      <c r="Y26" s="502"/>
      <c r="Z26" s="441" t="s">
        <v>180</v>
      </c>
      <c r="AA26" s="523"/>
      <c r="AB26" s="523"/>
      <c r="AC26" s="523"/>
      <c r="AD26" s="523"/>
      <c r="AE26" s="523"/>
      <c r="AF26" s="523"/>
      <c r="AG26" s="524"/>
      <c r="AH26" s="444">
        <v>1</v>
      </c>
      <c r="AI26" s="445"/>
      <c r="AJ26" s="445"/>
      <c r="AK26" s="445"/>
      <c r="AL26" s="446"/>
      <c r="AM26" s="444" t="s">
        <v>181</v>
      </c>
      <c r="AN26" s="445"/>
      <c r="AO26" s="445"/>
      <c r="AP26" s="445"/>
      <c r="AQ26" s="445"/>
      <c r="AR26" s="446"/>
      <c r="AS26" s="444" t="s">
        <v>182</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184</v>
      </c>
      <c r="F27" s="442"/>
      <c r="G27" s="442"/>
      <c r="H27" s="442"/>
      <c r="I27" s="442"/>
      <c r="J27" s="442"/>
      <c r="K27" s="443"/>
      <c r="L27" s="444">
        <v>1</v>
      </c>
      <c r="M27" s="445"/>
      <c r="N27" s="445"/>
      <c r="O27" s="445"/>
      <c r="P27" s="446"/>
      <c r="Q27" s="444">
        <v>2870</v>
      </c>
      <c r="R27" s="445"/>
      <c r="S27" s="445"/>
      <c r="T27" s="445"/>
      <c r="U27" s="445"/>
      <c r="V27" s="446"/>
      <c r="W27" s="510"/>
      <c r="X27" s="501"/>
      <c r="Y27" s="502"/>
      <c r="Z27" s="441" t="s">
        <v>185</v>
      </c>
      <c r="AA27" s="442"/>
      <c r="AB27" s="442"/>
      <c r="AC27" s="442"/>
      <c r="AD27" s="442"/>
      <c r="AE27" s="442"/>
      <c r="AF27" s="442"/>
      <c r="AG27" s="443"/>
      <c r="AH27" s="444">
        <v>3</v>
      </c>
      <c r="AI27" s="445"/>
      <c r="AJ27" s="445"/>
      <c r="AK27" s="445"/>
      <c r="AL27" s="446"/>
      <c r="AM27" s="444">
        <v>11703</v>
      </c>
      <c r="AN27" s="445"/>
      <c r="AO27" s="445"/>
      <c r="AP27" s="445"/>
      <c r="AQ27" s="445"/>
      <c r="AR27" s="446"/>
      <c r="AS27" s="444">
        <v>3901</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t="s">
        <v>140</v>
      </c>
      <c r="BO27" s="472"/>
      <c r="BP27" s="472"/>
      <c r="BQ27" s="472"/>
      <c r="BR27" s="472"/>
      <c r="BS27" s="472"/>
      <c r="BT27" s="472"/>
      <c r="BU27" s="473"/>
      <c r="BV27" s="471" t="s">
        <v>140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2330</v>
      </c>
      <c r="R28" s="445"/>
      <c r="S28" s="445"/>
      <c r="T28" s="445"/>
      <c r="U28" s="445"/>
      <c r="V28" s="446"/>
      <c r="W28" s="510"/>
      <c r="X28" s="501"/>
      <c r="Y28" s="502"/>
      <c r="Z28" s="441" t="s">
        <v>188</v>
      </c>
      <c r="AA28" s="442"/>
      <c r="AB28" s="442"/>
      <c r="AC28" s="442"/>
      <c r="AD28" s="442"/>
      <c r="AE28" s="442"/>
      <c r="AF28" s="442"/>
      <c r="AG28" s="443"/>
      <c r="AH28" s="444" t="s">
        <v>140</v>
      </c>
      <c r="AI28" s="445"/>
      <c r="AJ28" s="445"/>
      <c r="AK28" s="445"/>
      <c r="AL28" s="446"/>
      <c r="AM28" s="444" t="s">
        <v>140</v>
      </c>
      <c r="AN28" s="445"/>
      <c r="AO28" s="445"/>
      <c r="AP28" s="445"/>
      <c r="AQ28" s="445"/>
      <c r="AR28" s="446"/>
      <c r="AS28" s="444" t="s">
        <v>140</v>
      </c>
      <c r="AT28" s="445"/>
      <c r="AU28" s="445"/>
      <c r="AV28" s="445"/>
      <c r="AW28" s="445"/>
      <c r="AX28" s="447"/>
      <c r="AY28" s="451" t="s">
        <v>189</v>
      </c>
      <c r="AZ28" s="452"/>
      <c r="BA28" s="452"/>
      <c r="BB28" s="453"/>
      <c r="BC28" s="460" t="s">
        <v>49</v>
      </c>
      <c r="BD28" s="461"/>
      <c r="BE28" s="461"/>
      <c r="BF28" s="461"/>
      <c r="BG28" s="461"/>
      <c r="BH28" s="461"/>
      <c r="BI28" s="461"/>
      <c r="BJ28" s="461"/>
      <c r="BK28" s="461"/>
      <c r="BL28" s="461"/>
      <c r="BM28" s="462"/>
      <c r="BN28" s="463">
        <v>1406617</v>
      </c>
      <c r="BO28" s="464"/>
      <c r="BP28" s="464"/>
      <c r="BQ28" s="464"/>
      <c r="BR28" s="464"/>
      <c r="BS28" s="464"/>
      <c r="BT28" s="464"/>
      <c r="BU28" s="465"/>
      <c r="BV28" s="463">
        <v>1400819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14</v>
      </c>
      <c r="M29" s="445"/>
      <c r="N29" s="445"/>
      <c r="O29" s="445"/>
      <c r="P29" s="446"/>
      <c r="Q29" s="444">
        <v>2250</v>
      </c>
      <c r="R29" s="445"/>
      <c r="S29" s="445"/>
      <c r="T29" s="445"/>
      <c r="U29" s="445"/>
      <c r="V29" s="446"/>
      <c r="W29" s="511"/>
      <c r="X29" s="512"/>
      <c r="Y29" s="513"/>
      <c r="Z29" s="441" t="s">
        <v>191</v>
      </c>
      <c r="AA29" s="442"/>
      <c r="AB29" s="442"/>
      <c r="AC29" s="442"/>
      <c r="AD29" s="442"/>
      <c r="AE29" s="442"/>
      <c r="AF29" s="442"/>
      <c r="AG29" s="443"/>
      <c r="AH29" s="444">
        <v>138</v>
      </c>
      <c r="AI29" s="445"/>
      <c r="AJ29" s="445"/>
      <c r="AK29" s="445"/>
      <c r="AL29" s="446"/>
      <c r="AM29" s="444">
        <v>425883</v>
      </c>
      <c r="AN29" s="445"/>
      <c r="AO29" s="445"/>
      <c r="AP29" s="445"/>
      <c r="AQ29" s="445"/>
      <c r="AR29" s="446"/>
      <c r="AS29" s="444">
        <v>3086</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708419</v>
      </c>
      <c r="BO29" s="469"/>
      <c r="BP29" s="469"/>
      <c r="BQ29" s="469"/>
      <c r="BR29" s="469"/>
      <c r="BS29" s="469"/>
      <c r="BT29" s="469"/>
      <c r="BU29" s="470"/>
      <c r="BV29" s="468">
        <v>708263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95.6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2507387</v>
      </c>
      <c r="BO30" s="472"/>
      <c r="BP30" s="472"/>
      <c r="BQ30" s="472"/>
      <c r="BR30" s="472"/>
      <c r="BS30" s="472"/>
      <c r="BT30" s="472"/>
      <c r="BU30" s="473"/>
      <c r="BV30" s="471">
        <v>2488261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200</v>
      </c>
      <c r="V33" s="431"/>
      <c r="W33" s="430" t="s">
        <v>202</v>
      </c>
      <c r="X33" s="430"/>
      <c r="Y33" s="430"/>
      <c r="Z33" s="430"/>
      <c r="AA33" s="430"/>
      <c r="AB33" s="430"/>
      <c r="AC33" s="430"/>
      <c r="AD33" s="430"/>
      <c r="AE33" s="430"/>
      <c r="AF33" s="430"/>
      <c r="AG33" s="430"/>
      <c r="AH33" s="430"/>
      <c r="AI33" s="430"/>
      <c r="AJ33" s="430"/>
      <c r="AK33" s="430"/>
      <c r="AL33" s="216"/>
      <c r="AM33" s="431" t="s">
        <v>200</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206</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青森県市町村職員退職手当組合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おいらせ町土地開発公社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奨学資金貸付事業特別会計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上北地方教育・福祉事務組合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十和田地区環境整備事務組合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青森県市町村総合事務組合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十和田地域広域事務組合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八戸地域広域市町村圏事務組合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青森県交通災害共済組合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八戸圏域水道企業団</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青森県後期高齢者医療広域連合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青森県後期高齢者医療広域連合　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GLbUEsJdo6yHXSp2P6zq/GLpWPYDdjHhLUSzl4GWYcvNWqtojzH4wcsv9TVGvNay5G+JmnBsKJ+x5UZwOc/DWw==" saltValue="KQKyCsqXdEDSzw7lg84L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575</v>
      </c>
      <c r="D34" s="1250"/>
      <c r="E34" s="1251"/>
      <c r="F34" s="32">
        <v>13.22</v>
      </c>
      <c r="G34" s="33">
        <v>13.52</v>
      </c>
      <c r="H34" s="33">
        <v>13.37</v>
      </c>
      <c r="I34" s="33">
        <v>13.41</v>
      </c>
      <c r="J34" s="34">
        <v>12.6</v>
      </c>
      <c r="K34" s="22"/>
      <c r="L34" s="22"/>
      <c r="M34" s="22"/>
      <c r="N34" s="22"/>
      <c r="O34" s="22"/>
      <c r="P34" s="22"/>
    </row>
    <row r="35" spans="1:16" ht="39" customHeight="1" x14ac:dyDescent="0.15">
      <c r="A35" s="22"/>
      <c r="B35" s="35"/>
      <c r="C35" s="1244" t="s">
        <v>576</v>
      </c>
      <c r="D35" s="1245"/>
      <c r="E35" s="1246"/>
      <c r="F35" s="36">
        <v>2.25</v>
      </c>
      <c r="G35" s="37">
        <v>2.0699999999999998</v>
      </c>
      <c r="H35" s="37">
        <v>2.81</v>
      </c>
      <c r="I35" s="37">
        <v>3.16</v>
      </c>
      <c r="J35" s="38">
        <v>4.3</v>
      </c>
      <c r="K35" s="22"/>
      <c r="L35" s="22"/>
      <c r="M35" s="22"/>
      <c r="N35" s="22"/>
      <c r="O35" s="22"/>
      <c r="P35" s="22"/>
    </row>
    <row r="36" spans="1:16" ht="39" customHeight="1" x14ac:dyDescent="0.15">
      <c r="A36" s="22"/>
      <c r="B36" s="35"/>
      <c r="C36" s="1244" t="s">
        <v>577</v>
      </c>
      <c r="D36" s="1245"/>
      <c r="E36" s="1246"/>
      <c r="F36" s="36">
        <v>0.94</v>
      </c>
      <c r="G36" s="37">
        <v>1.19</v>
      </c>
      <c r="H36" s="37">
        <v>1.1399999999999999</v>
      </c>
      <c r="I36" s="37">
        <v>0.78</v>
      </c>
      <c r="J36" s="38">
        <v>1.4</v>
      </c>
      <c r="K36" s="22"/>
      <c r="L36" s="22"/>
      <c r="M36" s="22"/>
      <c r="N36" s="22"/>
      <c r="O36" s="22"/>
      <c r="P36" s="22"/>
    </row>
    <row r="37" spans="1:16" ht="39" customHeight="1" x14ac:dyDescent="0.15">
      <c r="A37" s="22"/>
      <c r="B37" s="35"/>
      <c r="C37" s="1244" t="s">
        <v>578</v>
      </c>
      <c r="D37" s="1245"/>
      <c r="E37" s="1246"/>
      <c r="F37" s="36">
        <v>1.03</v>
      </c>
      <c r="G37" s="37">
        <v>1.31</v>
      </c>
      <c r="H37" s="37">
        <v>0.28000000000000003</v>
      </c>
      <c r="I37" s="37">
        <v>0.42</v>
      </c>
      <c r="J37" s="38">
        <v>0.52</v>
      </c>
      <c r="K37" s="22"/>
      <c r="L37" s="22"/>
      <c r="M37" s="22"/>
      <c r="N37" s="22"/>
      <c r="O37" s="22"/>
      <c r="P37" s="22"/>
    </row>
    <row r="38" spans="1:16" ht="39" customHeight="1" x14ac:dyDescent="0.15">
      <c r="A38" s="22"/>
      <c r="B38" s="35"/>
      <c r="C38" s="1244" t="s">
        <v>579</v>
      </c>
      <c r="D38" s="1245"/>
      <c r="E38" s="1246"/>
      <c r="F38" s="36">
        <v>7.0000000000000007E-2</v>
      </c>
      <c r="G38" s="37">
        <v>0.14000000000000001</v>
      </c>
      <c r="H38" s="37">
        <v>0.12</v>
      </c>
      <c r="I38" s="37">
        <v>0.14000000000000001</v>
      </c>
      <c r="J38" s="38">
        <v>0.19</v>
      </c>
      <c r="K38" s="22"/>
      <c r="L38" s="22"/>
      <c r="M38" s="22"/>
      <c r="N38" s="22"/>
      <c r="O38" s="22"/>
      <c r="P38" s="22"/>
    </row>
    <row r="39" spans="1:16" ht="39" customHeight="1" x14ac:dyDescent="0.15">
      <c r="A39" s="22"/>
      <c r="B39" s="35"/>
      <c r="C39" s="1244" t="s">
        <v>580</v>
      </c>
      <c r="D39" s="1245"/>
      <c r="E39" s="1246"/>
      <c r="F39" s="36">
        <v>0.02</v>
      </c>
      <c r="G39" s="37">
        <v>0.03</v>
      </c>
      <c r="H39" s="37">
        <v>0.03</v>
      </c>
      <c r="I39" s="37">
        <v>7.0000000000000007E-2</v>
      </c>
      <c r="J39" s="38">
        <v>7.0000000000000007E-2</v>
      </c>
      <c r="K39" s="22"/>
      <c r="L39" s="22"/>
      <c r="M39" s="22"/>
      <c r="N39" s="22"/>
      <c r="O39" s="22"/>
      <c r="P39" s="22"/>
    </row>
    <row r="40" spans="1:16" ht="39" customHeight="1" x14ac:dyDescent="0.15">
      <c r="A40" s="22"/>
      <c r="B40" s="35"/>
      <c r="C40" s="1244" t="s">
        <v>581</v>
      </c>
      <c r="D40" s="1245"/>
      <c r="E40" s="1246"/>
      <c r="F40" s="36">
        <v>0.02</v>
      </c>
      <c r="G40" s="37">
        <v>0.03</v>
      </c>
      <c r="H40" s="37">
        <v>0.04</v>
      </c>
      <c r="I40" s="37">
        <v>0.04</v>
      </c>
      <c r="J40" s="38">
        <v>0.04</v>
      </c>
      <c r="K40" s="22"/>
      <c r="L40" s="22"/>
      <c r="M40" s="22"/>
      <c r="N40" s="22"/>
      <c r="O40" s="22"/>
      <c r="P40" s="22"/>
    </row>
    <row r="41" spans="1:16" ht="39" customHeight="1" x14ac:dyDescent="0.15">
      <c r="A41" s="22"/>
      <c r="B41" s="35"/>
      <c r="C41" s="1244" t="s">
        <v>582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583</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584</v>
      </c>
      <c r="D43" s="1248"/>
      <c r="E43" s="1249"/>
      <c r="F43" s="41">
        <v>0</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xfiAfg0EmfPzELM5khugra2hzx24e+qbtzgz6+D4nRzOfSXPAMIN0F5j+qRtMeLx5VPhcPySLMo3yJvwg2qdA==" saltValue="ZSACj8k9KyPevwwMDoSF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1203</v>
      </c>
      <c r="L45" s="60">
        <v>1062</v>
      </c>
      <c r="M45" s="60">
        <v>1027</v>
      </c>
      <c r="N45" s="60">
        <v>1078</v>
      </c>
      <c r="O45" s="61">
        <v>1113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557</v>
      </c>
      <c r="L48" s="64">
        <v>595</v>
      </c>
      <c r="M48" s="64">
        <v>646</v>
      </c>
      <c r="N48" s="64">
        <v>612</v>
      </c>
      <c r="O48" s="65">
        <v>584</v>
      </c>
      <c r="P48" s="48"/>
      <c r="Q48" s="48"/>
      <c r="R48" s="48"/>
      <c r="S48" s="48"/>
      <c r="T48" s="48"/>
      <c r="U48" s="48"/>
    </row>
    <row r="49" spans="1:21" ht="30.75" customHeight="1" x14ac:dyDescent="0.15">
      <c r="A49" s="48"/>
      <c r="B49" s="1272"/>
      <c r="C49" s="1273"/>
      <c r="D49" s="62"/>
      <c r="E49" s="1254" t="s">
        <v>16</v>
      </c>
      <c r="F49" s="1254"/>
      <c r="G49" s="1254"/>
      <c r="H49" s="1254"/>
      <c r="I49" s="1254"/>
      <c r="J49" s="1255"/>
      <c r="K49" s="63">
        <v>51</v>
      </c>
      <c r="L49" s="64">
        <v>52</v>
      </c>
      <c r="M49" s="64">
        <v>49</v>
      </c>
      <c r="N49" s="64">
        <v>47</v>
      </c>
      <c r="O49" s="65">
        <v>31</v>
      </c>
      <c r="P49" s="48"/>
      <c r="Q49" s="48"/>
      <c r="R49" s="48"/>
      <c r="S49" s="48"/>
      <c r="T49" s="48"/>
      <c r="U49" s="48"/>
    </row>
    <row r="50" spans="1:21" ht="30.75" customHeight="1" x14ac:dyDescent="0.15">
      <c r="A50" s="48"/>
      <c r="B50" s="1272"/>
      <c r="C50" s="1273"/>
      <c r="D50" s="62"/>
      <c r="E50" s="1254" t="s">
        <v>17</v>
      </c>
      <c r="F50" s="1254"/>
      <c r="G50" s="1254"/>
      <c r="H50" s="1254"/>
      <c r="I50" s="1254"/>
      <c r="J50" s="1255"/>
      <c r="K50" s="63">
        <v>2</v>
      </c>
      <c r="L50" s="64">
        <v>1</v>
      </c>
      <c r="M50" s="64">
        <v>1</v>
      </c>
      <c r="N50" s="64">
        <v>1</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1170</v>
      </c>
      <c r="L52" s="64">
        <v>1114</v>
      </c>
      <c r="M52" s="64">
        <v>1132</v>
      </c>
      <c r="N52" s="64">
        <v>1120</v>
      </c>
      <c r="O52" s="65">
        <v>1109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643</v>
      </c>
      <c r="L53" s="69">
        <v>596</v>
      </c>
      <c r="M53" s="69">
        <v>591</v>
      </c>
      <c r="N53" s="69">
        <v>618</v>
      </c>
      <c r="O53" s="70">
        <v>620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26</v>
      </c>
      <c r="C57" s="1261"/>
      <c r="D57" s="1264" t="s">
        <v>27</v>
      </c>
      <c r="E57" s="1265"/>
      <c r="F57" s="1265"/>
      <c r="G57" s="1265"/>
      <c r="H57" s="1265"/>
      <c r="I57" s="1265"/>
      <c r="J57" s="1266"/>
      <c r="K57" s="83"/>
      <c r="L57" s="84"/>
      <c r="M57" s="84"/>
      <c r="N57" s="84"/>
      <c r="O57" s="85"/>
    </row>
    <row r="58" spans="1:21" ht="31.5" customHeight="1" thickBot="1" x14ac:dyDescent="0.2">
      <c r="B58" s="1262"/>
      <c r="C58" s="1263"/>
      <c r="D58" s="1267" t="s">
        <v>28</v>
      </c>
      <c r="E58" s="1268"/>
      <c r="F58" s="1268"/>
      <c r="G58" s="1268"/>
      <c r="H58" s="1268"/>
      <c r="I58" s="1268"/>
      <c r="J58" s="1269"/>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DrcU0hluIFY9ahZtSC6WNWhxCHtw3KXF3nMO1qd9IQwWph2NBHAH6Ac4sbig4L3l7XwP9zd0Pfpc4kRr84ocg==" saltValue="ZFvhMIRrBdFFAFJLxTPG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90" t="s">
        <v>31</v>
      </c>
      <c r="C41" s="1291"/>
      <c r="D41" s="102"/>
      <c r="E41" s="1292" t="s">
        <v>32</v>
      </c>
      <c r="F41" s="1292"/>
      <c r="G41" s="1292"/>
      <c r="H41" s="1293"/>
      <c r="I41" s="103">
        <v>10071</v>
      </c>
      <c r="J41" s="104">
        <v>10708</v>
      </c>
      <c r="K41" s="104">
        <v>10693</v>
      </c>
      <c r="L41" s="104">
        <v>10166</v>
      </c>
      <c r="M41" s="105">
        <v>9633</v>
      </c>
    </row>
    <row r="42" spans="2:13" ht="27.75" customHeight="1" x14ac:dyDescent="0.15">
      <c r="B42" s="1280"/>
      <c r="C42" s="1281"/>
      <c r="D42" s="106"/>
      <c r="E42" s="1284" t="s">
        <v>33</v>
      </c>
      <c r="F42" s="1284"/>
      <c r="G42" s="1284"/>
      <c r="H42" s="1285"/>
      <c r="I42" s="107">
        <v>12</v>
      </c>
      <c r="J42" s="108">
        <v>11</v>
      </c>
      <c r="K42" s="108">
        <v>10</v>
      </c>
      <c r="L42" s="108">
        <v>8</v>
      </c>
      <c r="M42" s="109">
        <v>7</v>
      </c>
    </row>
    <row r="43" spans="2:13" ht="27.75" customHeight="1" x14ac:dyDescent="0.15">
      <c r="B43" s="1280"/>
      <c r="C43" s="1281"/>
      <c r="D43" s="106"/>
      <c r="E43" s="1284" t="s">
        <v>34</v>
      </c>
      <c r="F43" s="1284"/>
      <c r="G43" s="1284"/>
      <c r="H43" s="1285"/>
      <c r="I43" s="107">
        <v>7285</v>
      </c>
      <c r="J43" s="108">
        <v>6792</v>
      </c>
      <c r="K43" s="108">
        <v>6424</v>
      </c>
      <c r="L43" s="108">
        <v>6089</v>
      </c>
      <c r="M43" s="109">
        <v>5792</v>
      </c>
    </row>
    <row r="44" spans="2:13" ht="27.75" customHeight="1" x14ac:dyDescent="0.15">
      <c r="B44" s="1280"/>
      <c r="C44" s="1281"/>
      <c r="D44" s="106"/>
      <c r="E44" s="1284" t="s">
        <v>35</v>
      </c>
      <c r="F44" s="1284"/>
      <c r="G44" s="1284"/>
      <c r="H44" s="1285"/>
      <c r="I44" s="107">
        <v>279</v>
      </c>
      <c r="J44" s="108">
        <v>279</v>
      </c>
      <c r="K44" s="108">
        <v>338</v>
      </c>
      <c r="L44" s="108">
        <v>351</v>
      </c>
      <c r="M44" s="109">
        <v>550</v>
      </c>
    </row>
    <row r="45" spans="2:13" ht="27.75" customHeight="1" x14ac:dyDescent="0.15">
      <c r="B45" s="1280"/>
      <c r="C45" s="1281"/>
      <c r="D45" s="106"/>
      <c r="E45" s="1284" t="s">
        <v>36</v>
      </c>
      <c r="F45" s="1284"/>
      <c r="G45" s="1284"/>
      <c r="H45" s="1285"/>
      <c r="I45" s="107">
        <v>825</v>
      </c>
      <c r="J45" s="108">
        <v>725</v>
      </c>
      <c r="K45" s="108">
        <v>666</v>
      </c>
      <c r="L45" s="108">
        <v>612</v>
      </c>
      <c r="M45" s="109">
        <v>581</v>
      </c>
    </row>
    <row r="46" spans="2:13" ht="27.75" customHeight="1" x14ac:dyDescent="0.15">
      <c r="B46" s="1280"/>
      <c r="C46" s="1281"/>
      <c r="D46" s="110"/>
      <c r="E46" s="1284" t="s">
        <v>37</v>
      </c>
      <c r="F46" s="1284"/>
      <c r="G46" s="1284"/>
      <c r="H46" s="1285"/>
      <c r="I46" s="107" t="s">
        <v>524</v>
      </c>
      <c r="J46" s="108" t="s">
        <v>524</v>
      </c>
      <c r="K46" s="108" t="s">
        <v>524</v>
      </c>
      <c r="L46" s="108" t="s">
        <v>524</v>
      </c>
      <c r="M46" s="109" t="s">
        <v>524</v>
      </c>
    </row>
    <row r="47" spans="2:13" ht="27.75" customHeight="1" x14ac:dyDescent="0.15">
      <c r="B47" s="1280"/>
      <c r="C47" s="1281"/>
      <c r="D47" s="111"/>
      <c r="E47" s="1294" t="s">
        <v>38</v>
      </c>
      <c r="F47" s="1295"/>
      <c r="G47" s="1295"/>
      <c r="H47" s="1296"/>
      <c r="I47" s="107" t="s">
        <v>524</v>
      </c>
      <c r="J47" s="108" t="s">
        <v>524</v>
      </c>
      <c r="K47" s="108" t="s">
        <v>524</v>
      </c>
      <c r="L47" s="108" t="s">
        <v>524</v>
      </c>
      <c r="M47" s="109" t="s">
        <v>524</v>
      </c>
    </row>
    <row r="48" spans="2:13" ht="27.75" customHeight="1" x14ac:dyDescent="0.15">
      <c r="B48" s="1280"/>
      <c r="C48" s="1281"/>
      <c r="D48" s="106"/>
      <c r="E48" s="1284" t="s">
        <v>39</v>
      </c>
      <c r="F48" s="1284"/>
      <c r="G48" s="1284"/>
      <c r="H48" s="1285"/>
      <c r="I48" s="107" t="s">
        <v>524</v>
      </c>
      <c r="J48" s="108" t="s">
        <v>524</v>
      </c>
      <c r="K48" s="108" t="s">
        <v>524</v>
      </c>
      <c r="L48" s="108" t="s">
        <v>524</v>
      </c>
      <c r="M48" s="109" t="s">
        <v>524</v>
      </c>
    </row>
    <row r="49" spans="2:13" ht="27.75" customHeight="1" x14ac:dyDescent="0.15">
      <c r="B49" s="1282"/>
      <c r="C49" s="1283"/>
      <c r="D49" s="106"/>
      <c r="E49" s="1284" t="s">
        <v>40</v>
      </c>
      <c r="F49" s="1284"/>
      <c r="G49" s="1284"/>
      <c r="H49" s="1285"/>
      <c r="I49" s="107">
        <v>71</v>
      </c>
      <c r="J49" s="108">
        <v>51</v>
      </c>
      <c r="K49" s="108">
        <v>7</v>
      </c>
      <c r="L49" s="108" t="s">
        <v>524</v>
      </c>
      <c r="M49" s="109" t="s">
        <v>524</v>
      </c>
    </row>
    <row r="50" spans="2:13" ht="27.75" customHeight="1" x14ac:dyDescent="0.15">
      <c r="B50" s="1278" t="s">
        <v>41</v>
      </c>
      <c r="C50" s="1279"/>
      <c r="D50" s="112"/>
      <c r="E50" s="1284" t="s">
        <v>42</v>
      </c>
      <c r="F50" s="1284"/>
      <c r="G50" s="1284"/>
      <c r="H50" s="1285"/>
      <c r="I50" s="107">
        <v>3755</v>
      </c>
      <c r="J50" s="108">
        <v>4027</v>
      </c>
      <c r="K50" s="108">
        <v>4141</v>
      </c>
      <c r="L50" s="108">
        <v>4163</v>
      </c>
      <c r="M50" s="109">
        <v>4193</v>
      </c>
    </row>
    <row r="51" spans="2:13" ht="27.75" customHeight="1" x14ac:dyDescent="0.15">
      <c r="B51" s="1280"/>
      <c r="C51" s="1281"/>
      <c r="D51" s="106"/>
      <c r="E51" s="1284" t="s">
        <v>43</v>
      </c>
      <c r="F51" s="1284"/>
      <c r="G51" s="1284"/>
      <c r="H51" s="1285"/>
      <c r="I51" s="107">
        <v>277</v>
      </c>
      <c r="J51" s="108">
        <v>254</v>
      </c>
      <c r="K51" s="108">
        <v>241</v>
      </c>
      <c r="L51" s="108">
        <v>211</v>
      </c>
      <c r="M51" s="109">
        <v>165</v>
      </c>
    </row>
    <row r="52" spans="2:13" ht="27.75" customHeight="1" x14ac:dyDescent="0.15">
      <c r="B52" s="1282"/>
      <c r="C52" s="1283"/>
      <c r="D52" s="106"/>
      <c r="E52" s="1284" t="s">
        <v>44</v>
      </c>
      <c r="F52" s="1284"/>
      <c r="G52" s="1284"/>
      <c r="H52" s="1285"/>
      <c r="I52" s="107">
        <v>13201</v>
      </c>
      <c r="J52" s="108">
        <v>13433</v>
      </c>
      <c r="K52" s="108">
        <v>12989</v>
      </c>
      <c r="L52" s="108">
        <v>12461</v>
      </c>
      <c r="M52" s="109">
        <v>11981</v>
      </c>
    </row>
    <row r="53" spans="2:13" ht="27.75" customHeight="1" thickBot="1" x14ac:dyDescent="0.2">
      <c r="B53" s="1286" t="s">
        <v>45</v>
      </c>
      <c r="C53" s="1287"/>
      <c r="D53" s="113"/>
      <c r="E53" s="1288" t="s">
        <v>46</v>
      </c>
      <c r="F53" s="1288"/>
      <c r="G53" s="1288"/>
      <c r="H53" s="1289"/>
      <c r="I53" s="114">
        <v>1311</v>
      </c>
      <c r="J53" s="115">
        <v>852</v>
      </c>
      <c r="K53" s="115">
        <v>766</v>
      </c>
      <c r="L53" s="115">
        <v>392</v>
      </c>
      <c r="M53" s="116">
        <v>225</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YaZN4KwDwZghKANdTZZKgCivnmhxVmklVZ50gaK5z5mNuOTGDk8mMC77qpu9w2AjCzLMLwWfOwavuErjSgV3A==" saltValue="RvrG0zotvdBSnZnsC6yS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49</v>
      </c>
      <c r="D55" s="1305"/>
      <c r="E55" s="1306"/>
      <c r="F55" s="128">
        <v>1488</v>
      </c>
      <c r="G55" s="128">
        <v>1401</v>
      </c>
      <c r="H55" s="129">
        <v>1407</v>
      </c>
    </row>
    <row r="56" spans="2:8" ht="52.5" customHeight="1" x14ac:dyDescent="0.15">
      <c r="B56" s="130"/>
      <c r="C56" s="1307" t="s">
        <v>50</v>
      </c>
      <c r="D56" s="1307"/>
      <c r="E56" s="1308"/>
      <c r="F56" s="131">
        <v>708</v>
      </c>
      <c r="G56" s="131">
        <v>708</v>
      </c>
      <c r="H56" s="132">
        <v>708</v>
      </c>
    </row>
    <row r="57" spans="2:8" ht="53.25" customHeight="1" x14ac:dyDescent="0.15">
      <c r="B57" s="130"/>
      <c r="C57" s="1309" t="s">
        <v>51</v>
      </c>
      <c r="D57" s="1309"/>
      <c r="E57" s="1310"/>
      <c r="F57" s="133">
        <v>2399</v>
      </c>
      <c r="G57" s="133">
        <v>2488</v>
      </c>
      <c r="H57" s="134">
        <v>2507</v>
      </c>
    </row>
    <row r="58" spans="2:8" ht="45.75" customHeight="1" x14ac:dyDescent="0.15">
      <c r="B58" s="135"/>
      <c r="C58" s="1297" t="s">
        <v>613</v>
      </c>
      <c r="D58" s="1298"/>
      <c r="E58" s="1299"/>
      <c r="F58" s="136">
        <v>1230</v>
      </c>
      <c r="G58" s="136">
        <v>1230</v>
      </c>
      <c r="H58" s="137">
        <v>1231</v>
      </c>
    </row>
    <row r="59" spans="2:8" ht="45.75" customHeight="1" x14ac:dyDescent="0.15">
      <c r="B59" s="135"/>
      <c r="C59" s="1297" t="s">
        <v>610</v>
      </c>
      <c r="D59" s="1298"/>
      <c r="E59" s="1299"/>
      <c r="F59" s="136">
        <v>728</v>
      </c>
      <c r="G59" s="136">
        <v>807</v>
      </c>
      <c r="H59" s="137">
        <v>825</v>
      </c>
    </row>
    <row r="60" spans="2:8" ht="45.75" customHeight="1" x14ac:dyDescent="0.15">
      <c r="B60" s="135"/>
      <c r="C60" s="1297" t="s">
        <v>609</v>
      </c>
      <c r="D60" s="1298"/>
      <c r="E60" s="1299"/>
      <c r="F60" s="136">
        <v>237</v>
      </c>
      <c r="G60" s="136">
        <v>232</v>
      </c>
      <c r="H60" s="137">
        <v>227</v>
      </c>
    </row>
    <row r="61" spans="2:8" ht="45.75" customHeight="1" x14ac:dyDescent="0.15">
      <c r="B61" s="135"/>
      <c r="C61" s="1297" t="s">
        <v>611</v>
      </c>
      <c r="D61" s="1298"/>
      <c r="E61" s="1299"/>
      <c r="F61" s="136">
        <v>53</v>
      </c>
      <c r="G61" s="136">
        <v>59</v>
      </c>
      <c r="H61" s="137">
        <v>59</v>
      </c>
    </row>
    <row r="62" spans="2:8" ht="45.75" customHeight="1" thickBot="1" x14ac:dyDescent="0.2">
      <c r="B62" s="138"/>
      <c r="C62" s="1300" t="s">
        <v>612</v>
      </c>
      <c r="D62" s="1301"/>
      <c r="E62" s="1302"/>
      <c r="F62" s="139">
        <v>26</v>
      </c>
      <c r="G62" s="139">
        <v>40</v>
      </c>
      <c r="H62" s="140">
        <v>55</v>
      </c>
    </row>
    <row r="63" spans="2:8" ht="52.5" customHeight="1" thickBot="1" x14ac:dyDescent="0.2">
      <c r="B63" s="141"/>
      <c r="C63" s="1303" t="s">
        <v>52</v>
      </c>
      <c r="D63" s="1303"/>
      <c r="E63" s="1304"/>
      <c r="F63" s="142">
        <v>4595</v>
      </c>
      <c r="G63" s="142">
        <v>4597</v>
      </c>
      <c r="H63" s="143">
        <v>4622</v>
      </c>
    </row>
    <row r="64" spans="2:8" ht="15" customHeight="1" x14ac:dyDescent="0.15"/>
  </sheetData>
  <sheetProtection algorithmName="SHA-512" hashValue="Jqdqq32szu0+NH8hDwQaq962CcDwi4kgYf6p42Cu6au22eC7lUKD+5DBL7fJskUSjU0m8FFxpR1e1CrMkffg3g==" saltValue="C0JfauTg9wRzFhmjU4C0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623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618</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565</v>
      </c>
      <c r="BQ50" s="1313"/>
      <c r="BR50" s="1313"/>
      <c r="BS50" s="1313"/>
      <c r="BT50" s="1313"/>
      <c r="BU50" s="1313"/>
      <c r="BV50" s="1313"/>
      <c r="BW50" s="1313"/>
      <c r="BX50" s="1313" t="s">
        <v>566</v>
      </c>
      <c r="BY50" s="1313"/>
      <c r="BZ50" s="1313"/>
      <c r="CA50" s="1313"/>
      <c r="CB50" s="1313"/>
      <c r="CC50" s="1313"/>
      <c r="CD50" s="1313"/>
      <c r="CE50" s="1313"/>
      <c r="CF50" s="1313" t="s">
        <v>567</v>
      </c>
      <c r="CG50" s="1313"/>
      <c r="CH50" s="1313"/>
      <c r="CI50" s="1313"/>
      <c r="CJ50" s="1313"/>
      <c r="CK50" s="1313"/>
      <c r="CL50" s="1313"/>
      <c r="CM50" s="1313"/>
      <c r="CN50" s="1313" t="s">
        <v>568</v>
      </c>
      <c r="CO50" s="1313"/>
      <c r="CP50" s="1313"/>
      <c r="CQ50" s="1313"/>
      <c r="CR50" s="1313"/>
      <c r="CS50" s="1313"/>
      <c r="CT50" s="1313"/>
      <c r="CU50" s="1313"/>
      <c r="CV50" s="1313" t="s">
        <v>569</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617</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23.6</v>
      </c>
      <c r="BQ51" s="1311"/>
      <c r="BR51" s="1311"/>
      <c r="BS51" s="1311"/>
      <c r="BT51" s="1311"/>
      <c r="BU51" s="1311"/>
      <c r="BV51" s="1311"/>
      <c r="BW51" s="1311"/>
      <c r="BX51" s="1311">
        <v>15.5</v>
      </c>
      <c r="BY51" s="1311"/>
      <c r="BZ51" s="1311"/>
      <c r="CA51" s="1311"/>
      <c r="CB51" s="1311"/>
      <c r="CC51" s="1311"/>
      <c r="CD51" s="1311"/>
      <c r="CE51" s="1311"/>
      <c r="CF51" s="1311">
        <v>14</v>
      </c>
      <c r="CG51" s="1311"/>
      <c r="CH51" s="1311"/>
      <c r="CI51" s="1311"/>
      <c r="CJ51" s="1311"/>
      <c r="CK51" s="1311"/>
      <c r="CL51" s="1311"/>
      <c r="CM51" s="1311"/>
      <c r="CN51" s="1311">
        <v>7.2</v>
      </c>
      <c r="CO51" s="1311"/>
      <c r="CP51" s="1311"/>
      <c r="CQ51" s="1311"/>
      <c r="CR51" s="1311"/>
      <c r="CS51" s="1311"/>
      <c r="CT51" s="1311"/>
      <c r="CU51" s="1311"/>
      <c r="CV51" s="1311">
        <v>4</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622</v>
      </c>
      <c r="BC53" s="1314"/>
      <c r="BD53" s="1314"/>
      <c r="BE53" s="1314"/>
      <c r="BF53" s="1314"/>
      <c r="BG53" s="1314"/>
      <c r="BH53" s="1314"/>
      <c r="BI53" s="1314"/>
      <c r="BJ53" s="1314"/>
      <c r="BK53" s="1314"/>
      <c r="BL53" s="1314"/>
      <c r="BM53" s="1314"/>
      <c r="BN53" s="1314"/>
      <c r="BO53" s="1314"/>
      <c r="BP53" s="1311">
        <v>44.7</v>
      </c>
      <c r="BQ53" s="1311"/>
      <c r="BR53" s="1311"/>
      <c r="BS53" s="1311"/>
      <c r="BT53" s="1311"/>
      <c r="BU53" s="1311"/>
      <c r="BV53" s="1311"/>
      <c r="BW53" s="1311"/>
      <c r="BX53" s="1311">
        <v>44.6</v>
      </c>
      <c r="BY53" s="1311"/>
      <c r="BZ53" s="1311"/>
      <c r="CA53" s="1311"/>
      <c r="CB53" s="1311"/>
      <c r="CC53" s="1311"/>
      <c r="CD53" s="1311"/>
      <c r="CE53" s="1311"/>
      <c r="CF53" s="1311">
        <v>46</v>
      </c>
      <c r="CG53" s="1311"/>
      <c r="CH53" s="1311"/>
      <c r="CI53" s="1311"/>
      <c r="CJ53" s="1311"/>
      <c r="CK53" s="1311"/>
      <c r="CL53" s="1311"/>
      <c r="CM53" s="1311"/>
      <c r="CN53" s="1311">
        <v>47.8</v>
      </c>
      <c r="CO53" s="1311"/>
      <c r="CP53" s="1311"/>
      <c r="CQ53" s="1311"/>
      <c r="CR53" s="1311"/>
      <c r="CS53" s="1311"/>
      <c r="CT53" s="1311"/>
      <c r="CU53" s="1311"/>
      <c r="CV53" s="1311">
        <v>49.8</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616</v>
      </c>
      <c r="AO55" s="1313"/>
      <c r="AP55" s="1313"/>
      <c r="AQ55" s="1313"/>
      <c r="AR55" s="1313"/>
      <c r="AS55" s="1313"/>
      <c r="AT55" s="1313"/>
      <c r="AU55" s="1313"/>
      <c r="AV55" s="1313"/>
      <c r="AW55" s="1313"/>
      <c r="AX55" s="1313"/>
      <c r="AY55" s="1313"/>
      <c r="AZ55" s="1313"/>
      <c r="BA55" s="1313"/>
      <c r="BB55" s="1314" t="s">
        <v>615</v>
      </c>
      <c r="BC55" s="1314"/>
      <c r="BD55" s="1314"/>
      <c r="BE55" s="1314"/>
      <c r="BF55" s="1314"/>
      <c r="BG55" s="1314"/>
      <c r="BH55" s="1314"/>
      <c r="BI55" s="1314"/>
      <c r="BJ55" s="1314"/>
      <c r="BK55" s="1314"/>
      <c r="BL55" s="1314"/>
      <c r="BM55" s="1314"/>
      <c r="BN55" s="1314"/>
      <c r="BO55" s="1314"/>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622</v>
      </c>
      <c r="BC57" s="1314"/>
      <c r="BD57" s="1314"/>
      <c r="BE57" s="1314"/>
      <c r="BF57" s="1314"/>
      <c r="BG57" s="1314"/>
      <c r="BH57" s="1314"/>
      <c r="BI57" s="1314"/>
      <c r="BJ57" s="1314"/>
      <c r="BK57" s="1314"/>
      <c r="BL57" s="1314"/>
      <c r="BM57" s="1314"/>
      <c r="BN57" s="1314"/>
      <c r="BO57" s="1314"/>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621</v>
      </c>
    </row>
    <row r="64" spans="1:109" ht="13.5" x14ac:dyDescent="0.15">
      <c r="B64" s="389"/>
      <c r="G64" s="405"/>
      <c r="I64" s="407"/>
      <c r="J64" s="407"/>
      <c r="K64" s="407"/>
      <c r="L64" s="407"/>
      <c r="M64" s="407"/>
      <c r="N64" s="406"/>
      <c r="AM64" s="405"/>
      <c r="AN64" s="405" t="s">
        <v>620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618</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565</v>
      </c>
      <c r="BQ72" s="1313"/>
      <c r="BR72" s="1313"/>
      <c r="BS72" s="1313"/>
      <c r="BT72" s="1313"/>
      <c r="BU72" s="1313"/>
      <c r="BV72" s="1313"/>
      <c r="BW72" s="1313"/>
      <c r="BX72" s="1313" t="s">
        <v>566</v>
      </c>
      <c r="BY72" s="1313"/>
      <c r="BZ72" s="1313"/>
      <c r="CA72" s="1313"/>
      <c r="CB72" s="1313"/>
      <c r="CC72" s="1313"/>
      <c r="CD72" s="1313"/>
      <c r="CE72" s="1313"/>
      <c r="CF72" s="1313" t="s">
        <v>567</v>
      </c>
      <c r="CG72" s="1313"/>
      <c r="CH72" s="1313"/>
      <c r="CI72" s="1313"/>
      <c r="CJ72" s="1313"/>
      <c r="CK72" s="1313"/>
      <c r="CL72" s="1313"/>
      <c r="CM72" s="1313"/>
      <c r="CN72" s="1313" t="s">
        <v>568</v>
      </c>
      <c r="CO72" s="1313"/>
      <c r="CP72" s="1313"/>
      <c r="CQ72" s="1313"/>
      <c r="CR72" s="1313"/>
      <c r="CS72" s="1313"/>
      <c r="CT72" s="1313"/>
      <c r="CU72" s="1313"/>
      <c r="CV72" s="1313" t="s">
        <v>569</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617</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23.6</v>
      </c>
      <c r="BQ73" s="1311"/>
      <c r="BR73" s="1311"/>
      <c r="BS73" s="1311"/>
      <c r="BT73" s="1311"/>
      <c r="BU73" s="1311"/>
      <c r="BV73" s="1311"/>
      <c r="BW73" s="1311"/>
      <c r="BX73" s="1311">
        <v>15.5</v>
      </c>
      <c r="BY73" s="1311"/>
      <c r="BZ73" s="1311"/>
      <c r="CA73" s="1311"/>
      <c r="CB73" s="1311"/>
      <c r="CC73" s="1311"/>
      <c r="CD73" s="1311"/>
      <c r="CE73" s="1311"/>
      <c r="CF73" s="1311">
        <v>14</v>
      </c>
      <c r="CG73" s="1311"/>
      <c r="CH73" s="1311"/>
      <c r="CI73" s="1311"/>
      <c r="CJ73" s="1311"/>
      <c r="CK73" s="1311"/>
      <c r="CL73" s="1311"/>
      <c r="CM73" s="1311"/>
      <c r="CN73" s="1311">
        <v>7.2</v>
      </c>
      <c r="CO73" s="1311"/>
      <c r="CP73" s="1311"/>
      <c r="CQ73" s="1311"/>
      <c r="CR73" s="1311"/>
      <c r="CS73" s="1311"/>
      <c r="CT73" s="1311"/>
      <c r="CU73" s="1311"/>
      <c r="CV73" s="1311">
        <v>4</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12.4</v>
      </c>
      <c r="BQ75" s="1311"/>
      <c r="BR75" s="1311"/>
      <c r="BS75" s="1311"/>
      <c r="BT75" s="1311"/>
      <c r="BU75" s="1311"/>
      <c r="BV75" s="1311"/>
      <c r="BW75" s="1311"/>
      <c r="BX75" s="1311">
        <v>11.5</v>
      </c>
      <c r="BY75" s="1311"/>
      <c r="BZ75" s="1311"/>
      <c r="CA75" s="1311"/>
      <c r="CB75" s="1311"/>
      <c r="CC75" s="1311"/>
      <c r="CD75" s="1311"/>
      <c r="CE75" s="1311"/>
      <c r="CF75" s="1311">
        <v>11.1</v>
      </c>
      <c r="CG75" s="1311"/>
      <c r="CH75" s="1311"/>
      <c r="CI75" s="1311"/>
      <c r="CJ75" s="1311"/>
      <c r="CK75" s="1311"/>
      <c r="CL75" s="1311"/>
      <c r="CM75" s="1311"/>
      <c r="CN75" s="1311">
        <v>11</v>
      </c>
      <c r="CO75" s="1311"/>
      <c r="CP75" s="1311"/>
      <c r="CQ75" s="1311"/>
      <c r="CR75" s="1311"/>
      <c r="CS75" s="1311"/>
      <c r="CT75" s="1311"/>
      <c r="CU75" s="1311"/>
      <c r="CV75" s="1311">
        <v>11.1</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616</v>
      </c>
      <c r="AO77" s="1313"/>
      <c r="AP77" s="1313"/>
      <c r="AQ77" s="1313"/>
      <c r="AR77" s="1313"/>
      <c r="AS77" s="1313"/>
      <c r="AT77" s="1313"/>
      <c r="AU77" s="1313"/>
      <c r="AV77" s="1313"/>
      <c r="AW77" s="1313"/>
      <c r="AX77" s="1313"/>
      <c r="AY77" s="1313"/>
      <c r="AZ77" s="1313"/>
      <c r="BA77" s="1313"/>
      <c r="BB77" s="1314" t="s">
        <v>615</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614</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ongZwjDFyQIGtq4yx0Kt5NRu72f2SVRTXtinYg8ORJ2mCXTSHR844eNfpoq8pQ0AXT4ijrT3Li0yYmgLRc3SQ==" saltValue="YCOMzFJplytq9T81NDlNs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gJ1u2aNx0ZaWotYhxMHPxZCdtF7SWbgY8r/lfgJm6YNvEn/ioDBF9XoAQ/msv4cD6toLpkwXLnJ6OBefpzgRPw==" saltValue="6wIkIQLVHrhASrddWxIF9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SVxLEYz3W8zm5nGyx5uTU9IyqXPutxp+Qoc4bXKx61nz9ef0L0+x5QCcqX8FWEJTxX/L6IhWzB/br2lLZx+Wug==" saltValue="QMqJK9/pdb5v9fqMzWvPg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562</v>
      </c>
      <c r="G2" s="157"/>
      <c r="H2" s="158"/>
    </row>
    <row r="3" spans="1:8" x14ac:dyDescent="0.15">
      <c r="A3" s="154" t="s">
        <v>555</v>
      </c>
      <c r="B3" s="159"/>
      <c r="C3" s="160"/>
      <c r="D3" s="161">
        <v>69492</v>
      </c>
      <c r="E3" s="162"/>
      <c r="F3" s="163">
        <v>57122</v>
      </c>
      <c r="G3" s="164"/>
      <c r="H3" s="165"/>
    </row>
    <row r="4" spans="1:8" x14ac:dyDescent="0.15">
      <c r="A4" s="166"/>
      <c r="B4" s="167"/>
      <c r="C4" s="168"/>
      <c r="D4" s="169">
        <v>33414</v>
      </c>
      <c r="E4" s="170"/>
      <c r="F4" s="171">
        <v>36191</v>
      </c>
      <c r="G4" s="172"/>
      <c r="H4" s="173"/>
    </row>
    <row r="5" spans="1:8" x14ac:dyDescent="0.15">
      <c r="A5" s="154" t="s">
        <v>557</v>
      </c>
      <c r="B5" s="159"/>
      <c r="C5" s="160"/>
      <c r="D5" s="161">
        <v>103177</v>
      </c>
      <c r="E5" s="162"/>
      <c r="F5" s="163">
        <v>53655</v>
      </c>
      <c r="G5" s="164"/>
      <c r="H5" s="165"/>
    </row>
    <row r="6" spans="1:8" x14ac:dyDescent="0.15">
      <c r="A6" s="166"/>
      <c r="B6" s="167"/>
      <c r="C6" s="168"/>
      <c r="D6" s="169">
        <v>73405</v>
      </c>
      <c r="E6" s="170"/>
      <c r="F6" s="171">
        <v>32719</v>
      </c>
      <c r="G6" s="172"/>
      <c r="H6" s="173"/>
    </row>
    <row r="7" spans="1:8" x14ac:dyDescent="0.15">
      <c r="A7" s="154" t="s">
        <v>558</v>
      </c>
      <c r="B7" s="159"/>
      <c r="C7" s="160"/>
      <c r="D7" s="161">
        <v>51684</v>
      </c>
      <c r="E7" s="162"/>
      <c r="F7" s="163">
        <v>53869</v>
      </c>
      <c r="G7" s="164"/>
      <c r="H7" s="165"/>
    </row>
    <row r="8" spans="1:8" x14ac:dyDescent="0.15">
      <c r="A8" s="166"/>
      <c r="B8" s="167"/>
      <c r="C8" s="168"/>
      <c r="D8" s="169">
        <v>30356</v>
      </c>
      <c r="E8" s="170"/>
      <c r="F8" s="171">
        <v>35046</v>
      </c>
      <c r="G8" s="172"/>
      <c r="H8" s="173"/>
    </row>
    <row r="9" spans="1:8" x14ac:dyDescent="0.15">
      <c r="A9" s="154" t="s">
        <v>559</v>
      </c>
      <c r="B9" s="159"/>
      <c r="C9" s="160"/>
      <c r="D9" s="161">
        <v>19775</v>
      </c>
      <c r="E9" s="162"/>
      <c r="F9" s="163">
        <v>59119</v>
      </c>
      <c r="G9" s="164"/>
      <c r="H9" s="165"/>
    </row>
    <row r="10" spans="1:8" x14ac:dyDescent="0.15">
      <c r="A10" s="166"/>
      <c r="B10" s="167"/>
      <c r="C10" s="168"/>
      <c r="D10" s="169">
        <v>10244</v>
      </c>
      <c r="E10" s="170"/>
      <c r="F10" s="171">
        <v>29900</v>
      </c>
      <c r="G10" s="172"/>
      <c r="H10" s="173"/>
    </row>
    <row r="11" spans="1:8" x14ac:dyDescent="0.15">
      <c r="A11" s="154" t="s">
        <v>560</v>
      </c>
      <c r="B11" s="159"/>
      <c r="C11" s="160"/>
      <c r="D11" s="161">
        <v>25994</v>
      </c>
      <c r="E11" s="162"/>
      <c r="F11" s="163">
        <v>53895</v>
      </c>
      <c r="G11" s="164"/>
      <c r="H11" s="165"/>
    </row>
    <row r="12" spans="1:8" x14ac:dyDescent="0.15">
      <c r="A12" s="166"/>
      <c r="B12" s="167"/>
      <c r="C12" s="174"/>
      <c r="D12" s="169">
        <v>12535</v>
      </c>
      <c r="E12" s="170"/>
      <c r="F12" s="171">
        <v>31224</v>
      </c>
      <c r="G12" s="172"/>
      <c r="H12" s="173"/>
    </row>
    <row r="13" spans="1:8" x14ac:dyDescent="0.15">
      <c r="A13" s="154"/>
      <c r="B13" s="159"/>
      <c r="C13" s="175"/>
      <c r="D13" s="176">
        <v>54024</v>
      </c>
      <c r="E13" s="177"/>
      <c r="F13" s="178">
        <v>55532</v>
      </c>
      <c r="G13" s="179"/>
      <c r="H13" s="165"/>
    </row>
    <row r="14" spans="1:8" x14ac:dyDescent="0.15">
      <c r="A14" s="166"/>
      <c r="B14" s="167"/>
      <c r="C14" s="168"/>
      <c r="D14" s="169">
        <v>31991</v>
      </c>
      <c r="E14" s="170"/>
      <c r="F14" s="171">
        <v>33016</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2.25</v>
      </c>
      <c r="C19" s="180">
        <f>ROUND(VALUE(SUBSTITUTE(実質収支比率等に係る経年分析!G$48,"▲","-")),2)</f>
        <v>2.08</v>
      </c>
      <c r="D19" s="180">
        <f>ROUND(VALUE(SUBSTITUTE(実質収支比率等に係る経年分析!H$48,"▲","-")),2)</f>
        <v>2.82</v>
      </c>
      <c r="E19" s="180">
        <f>ROUND(VALUE(SUBSTITUTE(実質収支比率等に係る経年分析!I$48,"▲","-")),2)</f>
        <v>3.16</v>
      </c>
      <c r="F19" s="180">
        <f>ROUND(VALUE(SUBSTITUTE(実質収支比率等に係る経年分析!J$48,"▲","-")),2)</f>
        <v>4.3</v>
      </c>
    </row>
    <row r="20" spans="1:11" x14ac:dyDescent="0.15">
      <c r="A20" s="180" t="s">
        <v>56</v>
      </c>
      <c r="B20" s="180">
        <f>ROUND(VALUE(SUBSTITUTE(実質収支比率等に係る経年分析!F$47,"▲","-")),2)</f>
        <v>25.3</v>
      </c>
      <c r="C20" s="180">
        <f>ROUND(VALUE(SUBSTITUTE(実質収支比率等に係る経年分析!G$47,"▲","-")),2)</f>
        <v>24.66</v>
      </c>
      <c r="D20" s="180">
        <f>ROUND(VALUE(SUBSTITUTE(実質収支比率等に係る経年分析!H$47,"▲","-")),2)</f>
        <v>22.78</v>
      </c>
      <c r="E20" s="180">
        <f>ROUND(VALUE(SUBSTITUTE(実質収支比率等に係る経年分析!I$47,"▲","-")),2)</f>
        <v>21.71</v>
      </c>
      <c r="F20" s="180">
        <f>ROUND(VALUE(SUBSTITUTE(実質収支比率等に係る経年分析!J$47,"▲","-")),2)</f>
        <v>21.07</v>
      </c>
    </row>
    <row r="21" spans="1:11" x14ac:dyDescent="0.15">
      <c r="A21" s="180" t="s">
        <v>57</v>
      </c>
      <c r="B21" s="180">
        <f>IF(ISNUMBER(VALUE(SUBSTITUTE(実質収支比率等に係る経年分析!F$49,"▲","-"))),ROUND(VALUE(SUBSTITUTE(実質収支比率等に係る経年分析!F$49,"▲","-")),2),NA())</f>
        <v>-1.29</v>
      </c>
      <c r="C21" s="180">
        <f>IF(ISNUMBER(VALUE(SUBSTITUTE(実質収支比率等に係る経年分析!G$49,"▲","-"))),ROUND(VALUE(SUBSTITUTE(実質収支比率等に係る経年分析!G$49,"▲","-")),2),NA())</f>
        <v>-2.57</v>
      </c>
      <c r="D21" s="180">
        <f>IF(ISNUMBER(VALUE(SUBSTITUTE(実質収支比率等に係る経年分析!H$49,"▲","-"))),ROUND(VALUE(SUBSTITUTE(実質収支比率等に係る経年分析!H$49,"▲","-")),2),NA())</f>
        <v>-2.25</v>
      </c>
      <c r="E21" s="180">
        <f>IF(ISNUMBER(VALUE(SUBSTITUTE(実質収支比率等に係る経年分析!I$49,"▲","-"))),ROUND(VALUE(SUBSTITUTE(実質収支比率等に係る経年分析!I$49,"▲","-")),2),NA())</f>
        <v>-2.56</v>
      </c>
      <c r="F21" s="180">
        <f>IF(ISNUMBER(VALUE(SUBSTITUTE(実質収支比率等に係る経年分析!J$49,"▲","-"))),ROUND(VALUE(SUBSTITUTE(実質収支比率等に係る経年分析!J$49,"▲","-")),2),NA())</f>
        <v>-0.46</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1.1399999999999999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1170</v>
      </c>
      <c r="E42" s="182"/>
      <c r="F42" s="182"/>
      <c r="G42" s="182">
        <f>'実質公債費比率（分子）の構造'!L$52</f>
        <v>1114</v>
      </c>
      <c r="H42" s="182"/>
      <c r="I42" s="182"/>
      <c r="J42" s="182">
        <f>'実質公債費比率（分子）の構造'!M$52</f>
        <v>1132</v>
      </c>
      <c r="K42" s="182"/>
      <c r="L42" s="182"/>
      <c r="M42" s="182">
        <f>'実質公債費比率（分子）の構造'!N$52</f>
        <v>1120</v>
      </c>
      <c r="N42" s="182"/>
      <c r="O42" s="182"/>
      <c r="P42" s="182">
        <f>'実質公債費比率（分子）の構造'!O$52</f>
        <v>1109</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67</v>
      </c>
      <c r="B45" s="182">
        <f>'実質公債費比率（分子）の構造'!K$49</f>
        <v>51</v>
      </c>
      <c r="C45" s="182"/>
      <c r="D45" s="182"/>
      <c r="E45" s="182">
        <f>'実質公債費比率（分子）の構造'!L$49</f>
        <v>52</v>
      </c>
      <c r="F45" s="182"/>
      <c r="G45" s="182"/>
      <c r="H45" s="182">
        <f>'実質公債費比率（分子）の構造'!M$49</f>
        <v>49</v>
      </c>
      <c r="I45" s="182"/>
      <c r="J45" s="182"/>
      <c r="K45" s="182">
        <f>'実質公債費比率（分子）の構造'!N$49</f>
        <v>47</v>
      </c>
      <c r="L45" s="182"/>
      <c r="M45" s="182"/>
      <c r="N45" s="182">
        <f>'実質公債費比率（分子）の構造'!O$49</f>
        <v>31</v>
      </c>
      <c r="O45" s="182"/>
      <c r="P45" s="182"/>
    </row>
    <row r="46" spans="1:16" x14ac:dyDescent="0.15">
      <c r="A46" s="182" t="s">
        <v>68</v>
      </c>
      <c r="B46" s="182">
        <f>'実質公債費比率（分子）の構造'!K$48</f>
        <v>557</v>
      </c>
      <c r="C46" s="182"/>
      <c r="D46" s="182"/>
      <c r="E46" s="182">
        <f>'実質公債費比率（分子）の構造'!L$48</f>
        <v>595</v>
      </c>
      <c r="F46" s="182"/>
      <c r="G46" s="182"/>
      <c r="H46" s="182">
        <f>'実質公債費比率（分子）の構造'!M$48</f>
        <v>646</v>
      </c>
      <c r="I46" s="182"/>
      <c r="J46" s="182"/>
      <c r="K46" s="182">
        <f>'実質公債費比率（分子）の構造'!N$48</f>
        <v>612</v>
      </c>
      <c r="L46" s="182"/>
      <c r="M46" s="182"/>
      <c r="N46" s="182">
        <f>'実質公債費比率（分子）の構造'!O$48</f>
        <v>584</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1203</v>
      </c>
      <c r="C49" s="182"/>
      <c r="D49" s="182"/>
      <c r="E49" s="182">
        <f>'実質公債費比率（分子）の構造'!L$45</f>
        <v>1062</v>
      </c>
      <c r="F49" s="182"/>
      <c r="G49" s="182"/>
      <c r="H49" s="182">
        <f>'実質公債費比率（分子）の構造'!M$45</f>
        <v>1027</v>
      </c>
      <c r="I49" s="182"/>
      <c r="J49" s="182"/>
      <c r="K49" s="182">
        <f>'実質公債費比率（分子）の構造'!N$45</f>
        <v>1078</v>
      </c>
      <c r="L49" s="182"/>
      <c r="M49" s="182"/>
      <c r="N49" s="182">
        <f>'実質公債費比率（分子）の構造'!O$45</f>
        <v>1113</v>
      </c>
      <c r="O49" s="182"/>
      <c r="P49" s="182"/>
    </row>
    <row r="50" spans="1:16" x14ac:dyDescent="0.15">
      <c r="A50" s="182" t="s">
        <v>72</v>
      </c>
      <c r="B50" s="182" t="e">
        <f>NA()</f>
        <v>#N/A</v>
      </c>
      <c r="C50" s="182">
        <f>IF(ISNUMBER('実質公債費比率（分子）の構造'!K$53),'実質公債費比率（分子）の構造'!K$53,NA())</f>
        <v>643</v>
      </c>
      <c r="D50" s="182" t="e">
        <f>NA()</f>
        <v>#N/A</v>
      </c>
      <c r="E50" s="182" t="e">
        <f>NA()</f>
        <v>#N/A</v>
      </c>
      <c r="F50" s="182">
        <f>IF(ISNUMBER('実質公債費比率（分子）の構造'!L$53),'実質公債費比率（分子）の構造'!L$53,NA())</f>
        <v>596</v>
      </c>
      <c r="G50" s="182" t="e">
        <f>NA()</f>
        <v>#N/A</v>
      </c>
      <c r="H50" s="182" t="e">
        <f>NA()</f>
        <v>#N/A</v>
      </c>
      <c r="I50" s="182">
        <f>IF(ISNUMBER('実質公債費比率（分子）の構造'!M$53),'実質公債費比率（分子）の構造'!M$53,NA())</f>
        <v>591</v>
      </c>
      <c r="J50" s="182" t="e">
        <f>NA()</f>
        <v>#N/A</v>
      </c>
      <c r="K50" s="182" t="e">
        <f>NA()</f>
        <v>#N/A</v>
      </c>
      <c r="L50" s="182">
        <f>IF(ISNUMBER('実質公債費比率（分子）の構造'!N$53),'実質公債費比率（分子）の構造'!N$53,NA())</f>
        <v>618</v>
      </c>
      <c r="M50" s="182" t="e">
        <f>NA()</f>
        <v>#N/A</v>
      </c>
      <c r="N50" s="182" t="e">
        <f>NA()</f>
        <v>#N/A</v>
      </c>
      <c r="O50" s="182">
        <f>IF(ISNUMBER('実質公債費比率（分子）の構造'!O$53),'実質公債費比率（分子）の構造'!O$53,NA())</f>
        <v>620</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13201</v>
      </c>
      <c r="E56" s="181"/>
      <c r="F56" s="181"/>
      <c r="G56" s="181">
        <f>'将来負担比率（分子）の構造'!J$52</f>
        <v>13433</v>
      </c>
      <c r="H56" s="181"/>
      <c r="I56" s="181"/>
      <c r="J56" s="181">
        <f>'将来負担比率（分子）の構造'!K$52</f>
        <v>12989</v>
      </c>
      <c r="K56" s="181"/>
      <c r="L56" s="181"/>
      <c r="M56" s="181">
        <f>'将来負担比率（分子）の構造'!L$52</f>
        <v>12461</v>
      </c>
      <c r="N56" s="181"/>
      <c r="O56" s="181"/>
      <c r="P56" s="181">
        <f>'将来負担比率（分子）の構造'!M$52</f>
        <v>11981</v>
      </c>
    </row>
    <row r="57" spans="1:16" x14ac:dyDescent="0.15">
      <c r="A57" s="181" t="s">
        <v>43</v>
      </c>
      <c r="B57" s="181"/>
      <c r="C57" s="181"/>
      <c r="D57" s="181">
        <f>'将来負担比率（分子）の構造'!I$51</f>
        <v>277</v>
      </c>
      <c r="E57" s="181"/>
      <c r="F57" s="181"/>
      <c r="G57" s="181">
        <f>'将来負担比率（分子）の構造'!J$51</f>
        <v>254</v>
      </c>
      <c r="H57" s="181"/>
      <c r="I57" s="181"/>
      <c r="J57" s="181">
        <f>'将来負担比率（分子）の構造'!K$51</f>
        <v>241</v>
      </c>
      <c r="K57" s="181"/>
      <c r="L57" s="181"/>
      <c r="M57" s="181">
        <f>'将来負担比率（分子）の構造'!L$51</f>
        <v>211</v>
      </c>
      <c r="N57" s="181"/>
      <c r="O57" s="181"/>
      <c r="P57" s="181">
        <f>'将来負担比率（分子）の構造'!M$51</f>
        <v>165</v>
      </c>
    </row>
    <row r="58" spans="1:16" x14ac:dyDescent="0.15">
      <c r="A58" s="181" t="s">
        <v>42</v>
      </c>
      <c r="B58" s="181"/>
      <c r="C58" s="181"/>
      <c r="D58" s="181">
        <f>'将来負担比率（分子）の構造'!I$50</f>
        <v>3755</v>
      </c>
      <c r="E58" s="181"/>
      <c r="F58" s="181"/>
      <c r="G58" s="181">
        <f>'将来負担比率（分子）の構造'!J$50</f>
        <v>4027</v>
      </c>
      <c r="H58" s="181"/>
      <c r="I58" s="181"/>
      <c r="J58" s="181">
        <f>'将来負担比率（分子）の構造'!K$50</f>
        <v>4141</v>
      </c>
      <c r="K58" s="181"/>
      <c r="L58" s="181"/>
      <c r="M58" s="181">
        <f>'将来負担比率（分子）の構造'!L$50</f>
        <v>4163</v>
      </c>
      <c r="N58" s="181"/>
      <c r="O58" s="181"/>
      <c r="P58" s="181">
        <f>'将来負担比率（分子）の構造'!M$50</f>
        <v>4193</v>
      </c>
    </row>
    <row r="59" spans="1:16" x14ac:dyDescent="0.15">
      <c r="A59" s="181" t="s">
        <v>40</v>
      </c>
      <c r="B59" s="181">
        <f>'将来負担比率（分子）の構造'!I$49</f>
        <v>71</v>
      </c>
      <c r="C59" s="181"/>
      <c r="D59" s="181"/>
      <c r="E59" s="181">
        <f>'将来負担比率（分子）の構造'!J$49</f>
        <v>51</v>
      </c>
      <c r="F59" s="181"/>
      <c r="G59" s="181"/>
      <c r="H59" s="181">
        <f>'将来負担比率（分子）の構造'!K$49</f>
        <v>7</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825</v>
      </c>
      <c r="C62" s="181"/>
      <c r="D62" s="181"/>
      <c r="E62" s="181">
        <f>'将来負担比率（分子）の構造'!J$45</f>
        <v>725</v>
      </c>
      <c r="F62" s="181"/>
      <c r="G62" s="181"/>
      <c r="H62" s="181">
        <f>'将来負担比率（分子）の構造'!K$45</f>
        <v>666</v>
      </c>
      <c r="I62" s="181"/>
      <c r="J62" s="181"/>
      <c r="K62" s="181">
        <f>'将来負担比率（分子）の構造'!L$45</f>
        <v>612</v>
      </c>
      <c r="L62" s="181"/>
      <c r="M62" s="181"/>
      <c r="N62" s="181">
        <f>'将来負担比率（分子）の構造'!M$45</f>
        <v>581</v>
      </c>
      <c r="O62" s="181"/>
      <c r="P62" s="181"/>
    </row>
    <row r="63" spans="1:16" x14ac:dyDescent="0.15">
      <c r="A63" s="181" t="s">
        <v>35</v>
      </c>
      <c r="B63" s="181">
        <f>'将来負担比率（分子）の構造'!I$44</f>
        <v>279</v>
      </c>
      <c r="C63" s="181"/>
      <c r="D63" s="181"/>
      <c r="E63" s="181">
        <f>'将来負担比率（分子）の構造'!J$44</f>
        <v>279</v>
      </c>
      <c r="F63" s="181"/>
      <c r="G63" s="181"/>
      <c r="H63" s="181">
        <f>'将来負担比率（分子）の構造'!K$44</f>
        <v>338</v>
      </c>
      <c r="I63" s="181"/>
      <c r="J63" s="181"/>
      <c r="K63" s="181">
        <f>'将来負担比率（分子）の構造'!L$44</f>
        <v>351</v>
      </c>
      <c r="L63" s="181"/>
      <c r="M63" s="181"/>
      <c r="N63" s="181">
        <f>'将来負担比率（分子）の構造'!M$44</f>
        <v>550</v>
      </c>
      <c r="O63" s="181"/>
      <c r="P63" s="181"/>
    </row>
    <row r="64" spans="1:16" x14ac:dyDescent="0.15">
      <c r="A64" s="181" t="s">
        <v>34</v>
      </c>
      <c r="B64" s="181">
        <f>'将来負担比率（分子）の構造'!I$43</f>
        <v>7285</v>
      </c>
      <c r="C64" s="181"/>
      <c r="D64" s="181"/>
      <c r="E64" s="181">
        <f>'将来負担比率（分子）の構造'!J$43</f>
        <v>6792</v>
      </c>
      <c r="F64" s="181"/>
      <c r="G64" s="181"/>
      <c r="H64" s="181">
        <f>'将来負担比率（分子）の構造'!K$43</f>
        <v>6424</v>
      </c>
      <c r="I64" s="181"/>
      <c r="J64" s="181"/>
      <c r="K64" s="181">
        <f>'将来負担比率（分子）の構造'!L$43</f>
        <v>6089</v>
      </c>
      <c r="L64" s="181"/>
      <c r="M64" s="181"/>
      <c r="N64" s="181">
        <f>'将来負担比率（分子）の構造'!M$43</f>
        <v>5792</v>
      </c>
      <c r="O64" s="181"/>
      <c r="P64" s="181"/>
    </row>
    <row r="65" spans="1:16" x14ac:dyDescent="0.15">
      <c r="A65" s="181" t="s">
        <v>33</v>
      </c>
      <c r="B65" s="181">
        <f>'将来負担比率（分子）の構造'!I$42</f>
        <v>12</v>
      </c>
      <c r="C65" s="181"/>
      <c r="D65" s="181"/>
      <c r="E65" s="181">
        <f>'将来負担比率（分子）の構造'!J$42</f>
        <v>11</v>
      </c>
      <c r="F65" s="181"/>
      <c r="G65" s="181"/>
      <c r="H65" s="181">
        <f>'将来負担比率（分子）の構造'!K$42</f>
        <v>10</v>
      </c>
      <c r="I65" s="181"/>
      <c r="J65" s="181"/>
      <c r="K65" s="181">
        <f>'将来負担比率（分子）の構造'!L$42</f>
        <v>8</v>
      </c>
      <c r="L65" s="181"/>
      <c r="M65" s="181"/>
      <c r="N65" s="181">
        <f>'将来負担比率（分子）の構造'!M$42</f>
        <v>7</v>
      </c>
      <c r="O65" s="181"/>
      <c r="P65" s="181"/>
    </row>
    <row r="66" spans="1:16" x14ac:dyDescent="0.15">
      <c r="A66" s="181" t="s">
        <v>32</v>
      </c>
      <c r="B66" s="181">
        <f>'将来負担比率（分子）の構造'!I$41</f>
        <v>10071</v>
      </c>
      <c r="C66" s="181"/>
      <c r="D66" s="181"/>
      <c r="E66" s="181">
        <f>'将来負担比率（分子）の構造'!J$41</f>
        <v>10708</v>
      </c>
      <c r="F66" s="181"/>
      <c r="G66" s="181"/>
      <c r="H66" s="181">
        <f>'将来負担比率（分子）の構造'!K$41</f>
        <v>10693</v>
      </c>
      <c r="I66" s="181"/>
      <c r="J66" s="181"/>
      <c r="K66" s="181">
        <f>'将来負担比率（分子）の構造'!L$41</f>
        <v>10166</v>
      </c>
      <c r="L66" s="181"/>
      <c r="M66" s="181"/>
      <c r="N66" s="181">
        <f>'将来負担比率（分子）の構造'!M$41</f>
        <v>9633</v>
      </c>
      <c r="O66" s="181"/>
      <c r="P66" s="181"/>
    </row>
    <row r="67" spans="1:16" x14ac:dyDescent="0.15">
      <c r="A67" s="181" t="s">
        <v>76</v>
      </c>
      <c r="B67" s="181" t="e">
        <f>NA()</f>
        <v>#N/A</v>
      </c>
      <c r="C67" s="181">
        <f>IF(ISNUMBER('将来負担比率（分子）の構造'!I$53), IF('将来負担比率（分子）の構造'!I$53 &lt; 0, 0, '将来負担比率（分子）の構造'!I$53), NA())</f>
        <v>1311</v>
      </c>
      <c r="D67" s="181" t="e">
        <f>NA()</f>
        <v>#N/A</v>
      </c>
      <c r="E67" s="181" t="e">
        <f>NA()</f>
        <v>#N/A</v>
      </c>
      <c r="F67" s="181">
        <f>IF(ISNUMBER('将来負担比率（分子）の構造'!J$53), IF('将来負担比率（分子）の構造'!J$53 &lt; 0, 0, '将来負担比率（分子）の構造'!J$53), NA())</f>
        <v>852</v>
      </c>
      <c r="G67" s="181" t="e">
        <f>NA()</f>
        <v>#N/A</v>
      </c>
      <c r="H67" s="181" t="e">
        <f>NA()</f>
        <v>#N/A</v>
      </c>
      <c r="I67" s="181">
        <f>IF(ISNUMBER('将来負担比率（分子）の構造'!K$53), IF('将来負担比率（分子）の構造'!K$53 &lt; 0, 0, '将来負担比率（分子）の構造'!K$53), NA())</f>
        <v>766</v>
      </c>
      <c r="J67" s="181" t="e">
        <f>NA()</f>
        <v>#N/A</v>
      </c>
      <c r="K67" s="181" t="e">
        <f>NA()</f>
        <v>#N/A</v>
      </c>
      <c r="L67" s="181">
        <f>IF(ISNUMBER('将来負担比率（分子）の構造'!L$53), IF('将来負担比率（分子）の構造'!L$53 &lt; 0, 0, '将来負担比率（分子）の構造'!L$53), NA())</f>
        <v>392</v>
      </c>
      <c r="M67" s="181" t="e">
        <f>NA()</f>
        <v>#N/A</v>
      </c>
      <c r="N67" s="181" t="e">
        <f>NA()</f>
        <v>#N/A</v>
      </c>
      <c r="O67" s="181">
        <f>IF(ISNUMBER('将来負担比率（分子）の構造'!M$53), IF('将来負担比率（分子）の構造'!M$53 &lt; 0, 0, '将来負担比率（分子）の構造'!M$53), NA())</f>
        <v>225</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1488</v>
      </c>
      <c r="C72" s="185">
        <f>基金残高に係る経年分析!G55</f>
        <v>1401</v>
      </c>
      <c r="D72" s="185">
        <f>基金残高に係る経年分析!H55</f>
        <v>1407</v>
      </c>
    </row>
    <row r="73" spans="1:16" x14ac:dyDescent="0.15">
      <c r="A73" s="184" t="s">
        <v>79</v>
      </c>
      <c r="B73" s="185">
        <f>基金残高に係る経年分析!F56</f>
        <v>708</v>
      </c>
      <c r="C73" s="185">
        <f>基金残高に係る経年分析!G56</f>
        <v>708</v>
      </c>
      <c r="D73" s="185">
        <f>基金残高に係る経年分析!H56</f>
        <v>708</v>
      </c>
    </row>
    <row r="74" spans="1:16" x14ac:dyDescent="0.15">
      <c r="A74" s="184" t="s">
        <v>80</v>
      </c>
      <c r="B74" s="185">
        <f>基金残高に係る経年分析!F57</f>
        <v>2399</v>
      </c>
      <c r="C74" s="185">
        <f>基金残高に係る経年分析!G57</f>
        <v>2488</v>
      </c>
      <c r="D74" s="185">
        <f>基金残高に係る経年分析!H57</f>
        <v>2507</v>
      </c>
    </row>
  </sheetData>
  <sheetProtection algorithmName="SHA-512" hashValue="knje2tE45wVlwmGu3LZiLbfiIjGF8/lVpX02Euq/lR0elrWW/4JRymF3a4S8/00sVK1a7iI7vlzy7T1Lmh3ZiA==" saltValue="jwAc8dmmwNhPskiJ4pH51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sqref="A1:XFD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2596862</v>
      </c>
      <c r="S5" s="736"/>
      <c r="T5" s="736"/>
      <c r="U5" s="736"/>
      <c r="V5" s="736"/>
      <c r="W5" s="736"/>
      <c r="X5" s="736"/>
      <c r="Y5" s="779"/>
      <c r="Z5" s="797">
        <v>19.399999999999999</v>
      </c>
      <c r="AA5" s="797"/>
      <c r="AB5" s="797"/>
      <c r="AC5" s="797"/>
      <c r="AD5" s="798">
        <v>2596862</v>
      </c>
      <c r="AE5" s="798"/>
      <c r="AF5" s="798"/>
      <c r="AG5" s="798"/>
      <c r="AH5" s="798"/>
      <c r="AI5" s="798"/>
      <c r="AJ5" s="798"/>
      <c r="AK5" s="798"/>
      <c r="AL5" s="780">
        <v>40.9</v>
      </c>
      <c r="AM5" s="751"/>
      <c r="AN5" s="751"/>
      <c r="AO5" s="781"/>
      <c r="AP5" s="746" t="s">
        <v>231</v>
      </c>
      <c r="AQ5" s="747"/>
      <c r="AR5" s="747"/>
      <c r="AS5" s="747"/>
      <c r="AT5" s="747"/>
      <c r="AU5" s="747"/>
      <c r="AV5" s="747"/>
      <c r="AW5" s="747"/>
      <c r="AX5" s="747"/>
      <c r="AY5" s="747"/>
      <c r="AZ5" s="747"/>
      <c r="BA5" s="747"/>
      <c r="BB5" s="747"/>
      <c r="BC5" s="747"/>
      <c r="BD5" s="747"/>
      <c r="BE5" s="747"/>
      <c r="BF5" s="748"/>
      <c r="BG5" s="680">
        <v>2596862</v>
      </c>
      <c r="BH5" s="681"/>
      <c r="BI5" s="681"/>
      <c r="BJ5" s="681"/>
      <c r="BK5" s="681"/>
      <c r="BL5" s="681"/>
      <c r="BM5" s="681"/>
      <c r="BN5" s="682"/>
      <c r="BO5" s="713">
        <v>100</v>
      </c>
      <c r="BP5" s="713"/>
      <c r="BQ5" s="713"/>
      <c r="BR5" s="713"/>
      <c r="BS5" s="714" t="s">
        <v>232</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224</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15">
      <c r="B6" s="677" t="s">
        <v>236</v>
      </c>
      <c r="C6" s="678"/>
      <c r="D6" s="678"/>
      <c r="E6" s="678"/>
      <c r="F6" s="678"/>
      <c r="G6" s="678"/>
      <c r="H6" s="678"/>
      <c r="I6" s="678"/>
      <c r="J6" s="678"/>
      <c r="K6" s="678"/>
      <c r="L6" s="678"/>
      <c r="M6" s="678"/>
      <c r="N6" s="678"/>
      <c r="O6" s="678"/>
      <c r="P6" s="678"/>
      <c r="Q6" s="679"/>
      <c r="R6" s="680">
        <v>129126</v>
      </c>
      <c r="S6" s="681"/>
      <c r="T6" s="681"/>
      <c r="U6" s="681"/>
      <c r="V6" s="681"/>
      <c r="W6" s="681"/>
      <c r="X6" s="681"/>
      <c r="Y6" s="682"/>
      <c r="Z6" s="713">
        <v>1</v>
      </c>
      <c r="AA6" s="713"/>
      <c r="AB6" s="713"/>
      <c r="AC6" s="713"/>
      <c r="AD6" s="714">
        <v>129126</v>
      </c>
      <c r="AE6" s="714"/>
      <c r="AF6" s="714"/>
      <c r="AG6" s="714"/>
      <c r="AH6" s="714"/>
      <c r="AI6" s="714"/>
      <c r="AJ6" s="714"/>
      <c r="AK6" s="714"/>
      <c r="AL6" s="683">
        <v>2</v>
      </c>
      <c r="AM6" s="684"/>
      <c r="AN6" s="684"/>
      <c r="AO6" s="715"/>
      <c r="AP6" s="677" t="s">
        <v>237</v>
      </c>
      <c r="AQ6" s="678"/>
      <c r="AR6" s="678"/>
      <c r="AS6" s="678"/>
      <c r="AT6" s="678"/>
      <c r="AU6" s="678"/>
      <c r="AV6" s="678"/>
      <c r="AW6" s="678"/>
      <c r="AX6" s="678"/>
      <c r="AY6" s="678"/>
      <c r="AZ6" s="678"/>
      <c r="BA6" s="678"/>
      <c r="BB6" s="678"/>
      <c r="BC6" s="678"/>
      <c r="BD6" s="678"/>
      <c r="BE6" s="678"/>
      <c r="BF6" s="679"/>
      <c r="BG6" s="680">
        <v>2596862</v>
      </c>
      <c r="BH6" s="681"/>
      <c r="BI6" s="681"/>
      <c r="BJ6" s="681"/>
      <c r="BK6" s="681"/>
      <c r="BL6" s="681"/>
      <c r="BM6" s="681"/>
      <c r="BN6" s="682"/>
      <c r="BO6" s="713">
        <v>100</v>
      </c>
      <c r="BP6" s="713"/>
      <c r="BQ6" s="713"/>
      <c r="BR6" s="713"/>
      <c r="BS6" s="714" t="s">
        <v>177</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100092</v>
      </c>
      <c r="CS6" s="681"/>
      <c r="CT6" s="681"/>
      <c r="CU6" s="681"/>
      <c r="CV6" s="681"/>
      <c r="CW6" s="681"/>
      <c r="CX6" s="681"/>
      <c r="CY6" s="682"/>
      <c r="CZ6" s="780">
        <v>0.8</v>
      </c>
      <c r="DA6" s="751"/>
      <c r="DB6" s="751"/>
      <c r="DC6" s="783"/>
      <c r="DD6" s="686" t="s">
        <v>177</v>
      </c>
      <c r="DE6" s="681"/>
      <c r="DF6" s="681"/>
      <c r="DG6" s="681"/>
      <c r="DH6" s="681"/>
      <c r="DI6" s="681"/>
      <c r="DJ6" s="681"/>
      <c r="DK6" s="681"/>
      <c r="DL6" s="681"/>
      <c r="DM6" s="681"/>
      <c r="DN6" s="681"/>
      <c r="DO6" s="681"/>
      <c r="DP6" s="682"/>
      <c r="DQ6" s="686">
        <v>100092</v>
      </c>
      <c r="DR6" s="681"/>
      <c r="DS6" s="681"/>
      <c r="DT6" s="681"/>
      <c r="DU6" s="681"/>
      <c r="DV6" s="681"/>
      <c r="DW6" s="681"/>
      <c r="DX6" s="681"/>
      <c r="DY6" s="681"/>
      <c r="DZ6" s="681"/>
      <c r="EA6" s="681"/>
      <c r="EB6" s="681"/>
      <c r="EC6" s="727"/>
    </row>
    <row r="7" spans="2:143" ht="11.25" customHeight="1" x14ac:dyDescent="0.15">
      <c r="B7" s="677" t="s">
        <v>239</v>
      </c>
      <c r="C7" s="678"/>
      <c r="D7" s="678"/>
      <c r="E7" s="678"/>
      <c r="F7" s="678"/>
      <c r="G7" s="678"/>
      <c r="H7" s="678"/>
      <c r="I7" s="678"/>
      <c r="J7" s="678"/>
      <c r="K7" s="678"/>
      <c r="L7" s="678"/>
      <c r="M7" s="678"/>
      <c r="N7" s="678"/>
      <c r="O7" s="678"/>
      <c r="P7" s="678"/>
      <c r="Q7" s="679"/>
      <c r="R7" s="680">
        <v>2072</v>
      </c>
      <c r="S7" s="681"/>
      <c r="T7" s="681"/>
      <c r="U7" s="681"/>
      <c r="V7" s="681"/>
      <c r="W7" s="681"/>
      <c r="X7" s="681"/>
      <c r="Y7" s="682"/>
      <c r="Z7" s="713">
        <v>0</v>
      </c>
      <c r="AA7" s="713"/>
      <c r="AB7" s="713"/>
      <c r="AC7" s="713"/>
      <c r="AD7" s="714">
        <v>2072</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1138764</v>
      </c>
      <c r="BH7" s="681"/>
      <c r="BI7" s="681"/>
      <c r="BJ7" s="681"/>
      <c r="BK7" s="681"/>
      <c r="BL7" s="681"/>
      <c r="BM7" s="681"/>
      <c r="BN7" s="682"/>
      <c r="BO7" s="713">
        <v>43.9</v>
      </c>
      <c r="BP7" s="713"/>
      <c r="BQ7" s="713"/>
      <c r="BR7" s="713"/>
      <c r="BS7" s="714" t="s">
        <v>177</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3834939</v>
      </c>
      <c r="CS7" s="681"/>
      <c r="CT7" s="681"/>
      <c r="CU7" s="681"/>
      <c r="CV7" s="681"/>
      <c r="CW7" s="681"/>
      <c r="CX7" s="681"/>
      <c r="CY7" s="682"/>
      <c r="CZ7" s="713">
        <v>29.3</v>
      </c>
      <c r="DA7" s="713"/>
      <c r="DB7" s="713"/>
      <c r="DC7" s="713"/>
      <c r="DD7" s="686">
        <v>17582</v>
      </c>
      <c r="DE7" s="681"/>
      <c r="DF7" s="681"/>
      <c r="DG7" s="681"/>
      <c r="DH7" s="681"/>
      <c r="DI7" s="681"/>
      <c r="DJ7" s="681"/>
      <c r="DK7" s="681"/>
      <c r="DL7" s="681"/>
      <c r="DM7" s="681"/>
      <c r="DN7" s="681"/>
      <c r="DO7" s="681"/>
      <c r="DP7" s="682"/>
      <c r="DQ7" s="686">
        <v>1094154</v>
      </c>
      <c r="DR7" s="681"/>
      <c r="DS7" s="681"/>
      <c r="DT7" s="681"/>
      <c r="DU7" s="681"/>
      <c r="DV7" s="681"/>
      <c r="DW7" s="681"/>
      <c r="DX7" s="681"/>
      <c r="DY7" s="681"/>
      <c r="DZ7" s="681"/>
      <c r="EA7" s="681"/>
      <c r="EB7" s="681"/>
      <c r="EC7" s="727"/>
    </row>
    <row r="8" spans="2:143" ht="11.25" customHeight="1" x14ac:dyDescent="0.15">
      <c r="B8" s="677" t="s">
        <v>242</v>
      </c>
      <c r="C8" s="678"/>
      <c r="D8" s="678"/>
      <c r="E8" s="678"/>
      <c r="F8" s="678"/>
      <c r="G8" s="678"/>
      <c r="H8" s="678"/>
      <c r="I8" s="678"/>
      <c r="J8" s="678"/>
      <c r="K8" s="678"/>
      <c r="L8" s="678"/>
      <c r="M8" s="678"/>
      <c r="N8" s="678"/>
      <c r="O8" s="678"/>
      <c r="P8" s="678"/>
      <c r="Q8" s="679"/>
      <c r="R8" s="680">
        <v>4396</v>
      </c>
      <c r="S8" s="681"/>
      <c r="T8" s="681"/>
      <c r="U8" s="681"/>
      <c r="V8" s="681"/>
      <c r="W8" s="681"/>
      <c r="X8" s="681"/>
      <c r="Y8" s="682"/>
      <c r="Z8" s="713">
        <v>0</v>
      </c>
      <c r="AA8" s="713"/>
      <c r="AB8" s="713"/>
      <c r="AC8" s="713"/>
      <c r="AD8" s="714">
        <v>4396</v>
      </c>
      <c r="AE8" s="714"/>
      <c r="AF8" s="714"/>
      <c r="AG8" s="714"/>
      <c r="AH8" s="714"/>
      <c r="AI8" s="714"/>
      <c r="AJ8" s="714"/>
      <c r="AK8" s="714"/>
      <c r="AL8" s="683">
        <v>0.1</v>
      </c>
      <c r="AM8" s="684"/>
      <c r="AN8" s="684"/>
      <c r="AO8" s="715"/>
      <c r="AP8" s="677" t="s">
        <v>243</v>
      </c>
      <c r="AQ8" s="678"/>
      <c r="AR8" s="678"/>
      <c r="AS8" s="678"/>
      <c r="AT8" s="678"/>
      <c r="AU8" s="678"/>
      <c r="AV8" s="678"/>
      <c r="AW8" s="678"/>
      <c r="AX8" s="678"/>
      <c r="AY8" s="678"/>
      <c r="AZ8" s="678"/>
      <c r="BA8" s="678"/>
      <c r="BB8" s="678"/>
      <c r="BC8" s="678"/>
      <c r="BD8" s="678"/>
      <c r="BE8" s="678"/>
      <c r="BF8" s="679"/>
      <c r="BG8" s="680">
        <v>43666</v>
      </c>
      <c r="BH8" s="681"/>
      <c r="BI8" s="681"/>
      <c r="BJ8" s="681"/>
      <c r="BK8" s="681"/>
      <c r="BL8" s="681"/>
      <c r="BM8" s="681"/>
      <c r="BN8" s="682"/>
      <c r="BO8" s="713">
        <v>1.7</v>
      </c>
      <c r="BP8" s="713"/>
      <c r="BQ8" s="713"/>
      <c r="BR8" s="713"/>
      <c r="BS8" s="686" t="s">
        <v>177</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3714090</v>
      </c>
      <c r="CS8" s="681"/>
      <c r="CT8" s="681"/>
      <c r="CU8" s="681"/>
      <c r="CV8" s="681"/>
      <c r="CW8" s="681"/>
      <c r="CX8" s="681"/>
      <c r="CY8" s="682"/>
      <c r="CZ8" s="713">
        <v>28.4</v>
      </c>
      <c r="DA8" s="713"/>
      <c r="DB8" s="713"/>
      <c r="DC8" s="713"/>
      <c r="DD8" s="686" t="s">
        <v>177</v>
      </c>
      <c r="DE8" s="681"/>
      <c r="DF8" s="681"/>
      <c r="DG8" s="681"/>
      <c r="DH8" s="681"/>
      <c r="DI8" s="681"/>
      <c r="DJ8" s="681"/>
      <c r="DK8" s="681"/>
      <c r="DL8" s="681"/>
      <c r="DM8" s="681"/>
      <c r="DN8" s="681"/>
      <c r="DO8" s="681"/>
      <c r="DP8" s="682"/>
      <c r="DQ8" s="686">
        <v>1598765</v>
      </c>
      <c r="DR8" s="681"/>
      <c r="DS8" s="681"/>
      <c r="DT8" s="681"/>
      <c r="DU8" s="681"/>
      <c r="DV8" s="681"/>
      <c r="DW8" s="681"/>
      <c r="DX8" s="681"/>
      <c r="DY8" s="681"/>
      <c r="DZ8" s="681"/>
      <c r="EA8" s="681"/>
      <c r="EB8" s="681"/>
      <c r="EC8" s="727"/>
    </row>
    <row r="9" spans="2:143" ht="11.25" customHeight="1" x14ac:dyDescent="0.15">
      <c r="B9" s="677" t="s">
        <v>245</v>
      </c>
      <c r="C9" s="678"/>
      <c r="D9" s="678"/>
      <c r="E9" s="678"/>
      <c r="F9" s="678"/>
      <c r="G9" s="678"/>
      <c r="H9" s="678"/>
      <c r="I9" s="678"/>
      <c r="J9" s="678"/>
      <c r="K9" s="678"/>
      <c r="L9" s="678"/>
      <c r="M9" s="678"/>
      <c r="N9" s="678"/>
      <c r="O9" s="678"/>
      <c r="P9" s="678"/>
      <c r="Q9" s="679"/>
      <c r="R9" s="680">
        <v>5174</v>
      </c>
      <c r="S9" s="681"/>
      <c r="T9" s="681"/>
      <c r="U9" s="681"/>
      <c r="V9" s="681"/>
      <c r="W9" s="681"/>
      <c r="X9" s="681"/>
      <c r="Y9" s="682"/>
      <c r="Z9" s="713">
        <v>0</v>
      </c>
      <c r="AA9" s="713"/>
      <c r="AB9" s="713"/>
      <c r="AC9" s="713"/>
      <c r="AD9" s="714">
        <v>5174</v>
      </c>
      <c r="AE9" s="714"/>
      <c r="AF9" s="714"/>
      <c r="AG9" s="714"/>
      <c r="AH9" s="714"/>
      <c r="AI9" s="714"/>
      <c r="AJ9" s="714"/>
      <c r="AK9" s="714"/>
      <c r="AL9" s="683">
        <v>0.1</v>
      </c>
      <c r="AM9" s="684"/>
      <c r="AN9" s="684"/>
      <c r="AO9" s="715"/>
      <c r="AP9" s="677" t="s">
        <v>246</v>
      </c>
      <c r="AQ9" s="678"/>
      <c r="AR9" s="678"/>
      <c r="AS9" s="678"/>
      <c r="AT9" s="678"/>
      <c r="AU9" s="678"/>
      <c r="AV9" s="678"/>
      <c r="AW9" s="678"/>
      <c r="AX9" s="678"/>
      <c r="AY9" s="678"/>
      <c r="AZ9" s="678"/>
      <c r="BA9" s="678"/>
      <c r="BB9" s="678"/>
      <c r="BC9" s="678"/>
      <c r="BD9" s="678"/>
      <c r="BE9" s="678"/>
      <c r="BF9" s="679"/>
      <c r="BG9" s="680">
        <v>976432</v>
      </c>
      <c r="BH9" s="681"/>
      <c r="BI9" s="681"/>
      <c r="BJ9" s="681"/>
      <c r="BK9" s="681"/>
      <c r="BL9" s="681"/>
      <c r="BM9" s="681"/>
      <c r="BN9" s="682"/>
      <c r="BO9" s="713">
        <v>37.6</v>
      </c>
      <c r="BP9" s="713"/>
      <c r="BQ9" s="713"/>
      <c r="BR9" s="713"/>
      <c r="BS9" s="686" t="s">
        <v>177</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732967</v>
      </c>
      <c r="CS9" s="681"/>
      <c r="CT9" s="681"/>
      <c r="CU9" s="681"/>
      <c r="CV9" s="681"/>
      <c r="CW9" s="681"/>
      <c r="CX9" s="681"/>
      <c r="CY9" s="682"/>
      <c r="CZ9" s="713">
        <v>5.6</v>
      </c>
      <c r="DA9" s="713"/>
      <c r="DB9" s="713"/>
      <c r="DC9" s="713"/>
      <c r="DD9" s="686">
        <v>40317</v>
      </c>
      <c r="DE9" s="681"/>
      <c r="DF9" s="681"/>
      <c r="DG9" s="681"/>
      <c r="DH9" s="681"/>
      <c r="DI9" s="681"/>
      <c r="DJ9" s="681"/>
      <c r="DK9" s="681"/>
      <c r="DL9" s="681"/>
      <c r="DM9" s="681"/>
      <c r="DN9" s="681"/>
      <c r="DO9" s="681"/>
      <c r="DP9" s="682"/>
      <c r="DQ9" s="686">
        <v>702112</v>
      </c>
      <c r="DR9" s="681"/>
      <c r="DS9" s="681"/>
      <c r="DT9" s="681"/>
      <c r="DU9" s="681"/>
      <c r="DV9" s="681"/>
      <c r="DW9" s="681"/>
      <c r="DX9" s="681"/>
      <c r="DY9" s="681"/>
      <c r="DZ9" s="681"/>
      <c r="EA9" s="681"/>
      <c r="EB9" s="681"/>
      <c r="EC9" s="727"/>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177</v>
      </c>
      <c r="S10" s="681"/>
      <c r="T10" s="681"/>
      <c r="U10" s="681"/>
      <c r="V10" s="681"/>
      <c r="W10" s="681"/>
      <c r="X10" s="681"/>
      <c r="Y10" s="682"/>
      <c r="Z10" s="713" t="s">
        <v>177</v>
      </c>
      <c r="AA10" s="713"/>
      <c r="AB10" s="713"/>
      <c r="AC10" s="713"/>
      <c r="AD10" s="714" t="s">
        <v>177</v>
      </c>
      <c r="AE10" s="714"/>
      <c r="AF10" s="714"/>
      <c r="AG10" s="714"/>
      <c r="AH10" s="714"/>
      <c r="AI10" s="714"/>
      <c r="AJ10" s="714"/>
      <c r="AK10" s="714"/>
      <c r="AL10" s="683" t="s">
        <v>177</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63829</v>
      </c>
      <c r="BH10" s="681"/>
      <c r="BI10" s="681"/>
      <c r="BJ10" s="681"/>
      <c r="BK10" s="681"/>
      <c r="BL10" s="681"/>
      <c r="BM10" s="681"/>
      <c r="BN10" s="682"/>
      <c r="BO10" s="713">
        <v>2.5</v>
      </c>
      <c r="BP10" s="713"/>
      <c r="BQ10" s="713"/>
      <c r="BR10" s="713"/>
      <c r="BS10" s="686" t="s">
        <v>177</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885</v>
      </c>
      <c r="CS10" s="681"/>
      <c r="CT10" s="681"/>
      <c r="CU10" s="681"/>
      <c r="CV10" s="681"/>
      <c r="CW10" s="681"/>
      <c r="CX10" s="681"/>
      <c r="CY10" s="682"/>
      <c r="CZ10" s="713">
        <v>0</v>
      </c>
      <c r="DA10" s="713"/>
      <c r="DB10" s="713"/>
      <c r="DC10" s="713"/>
      <c r="DD10" s="686" t="s">
        <v>232</v>
      </c>
      <c r="DE10" s="681"/>
      <c r="DF10" s="681"/>
      <c r="DG10" s="681"/>
      <c r="DH10" s="681"/>
      <c r="DI10" s="681"/>
      <c r="DJ10" s="681"/>
      <c r="DK10" s="681"/>
      <c r="DL10" s="681"/>
      <c r="DM10" s="681"/>
      <c r="DN10" s="681"/>
      <c r="DO10" s="681"/>
      <c r="DP10" s="682"/>
      <c r="DQ10" s="686">
        <v>333</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501116</v>
      </c>
      <c r="S11" s="681"/>
      <c r="T11" s="681"/>
      <c r="U11" s="681"/>
      <c r="V11" s="681"/>
      <c r="W11" s="681"/>
      <c r="X11" s="681"/>
      <c r="Y11" s="682"/>
      <c r="Z11" s="683">
        <v>3.7</v>
      </c>
      <c r="AA11" s="684"/>
      <c r="AB11" s="684"/>
      <c r="AC11" s="685"/>
      <c r="AD11" s="686">
        <v>501116</v>
      </c>
      <c r="AE11" s="681"/>
      <c r="AF11" s="681"/>
      <c r="AG11" s="681"/>
      <c r="AH11" s="681"/>
      <c r="AI11" s="681"/>
      <c r="AJ11" s="681"/>
      <c r="AK11" s="682"/>
      <c r="AL11" s="683">
        <v>7.9</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54837</v>
      </c>
      <c r="BH11" s="681"/>
      <c r="BI11" s="681"/>
      <c r="BJ11" s="681"/>
      <c r="BK11" s="681"/>
      <c r="BL11" s="681"/>
      <c r="BM11" s="681"/>
      <c r="BN11" s="682"/>
      <c r="BO11" s="713">
        <v>2.1</v>
      </c>
      <c r="BP11" s="713"/>
      <c r="BQ11" s="713"/>
      <c r="BR11" s="713"/>
      <c r="BS11" s="686" t="s">
        <v>177</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232577</v>
      </c>
      <c r="CS11" s="681"/>
      <c r="CT11" s="681"/>
      <c r="CU11" s="681"/>
      <c r="CV11" s="681"/>
      <c r="CW11" s="681"/>
      <c r="CX11" s="681"/>
      <c r="CY11" s="682"/>
      <c r="CZ11" s="713">
        <v>1.8</v>
      </c>
      <c r="DA11" s="713"/>
      <c r="DB11" s="713"/>
      <c r="DC11" s="713"/>
      <c r="DD11" s="686">
        <v>20274</v>
      </c>
      <c r="DE11" s="681"/>
      <c r="DF11" s="681"/>
      <c r="DG11" s="681"/>
      <c r="DH11" s="681"/>
      <c r="DI11" s="681"/>
      <c r="DJ11" s="681"/>
      <c r="DK11" s="681"/>
      <c r="DL11" s="681"/>
      <c r="DM11" s="681"/>
      <c r="DN11" s="681"/>
      <c r="DO11" s="681"/>
      <c r="DP11" s="682"/>
      <c r="DQ11" s="686">
        <v>159799</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177</v>
      </c>
      <c r="S12" s="681"/>
      <c r="T12" s="681"/>
      <c r="U12" s="681"/>
      <c r="V12" s="681"/>
      <c r="W12" s="681"/>
      <c r="X12" s="681"/>
      <c r="Y12" s="682"/>
      <c r="Z12" s="713" t="s">
        <v>177</v>
      </c>
      <c r="AA12" s="713"/>
      <c r="AB12" s="713"/>
      <c r="AC12" s="713"/>
      <c r="AD12" s="714" t="s">
        <v>177</v>
      </c>
      <c r="AE12" s="714"/>
      <c r="AF12" s="714"/>
      <c r="AG12" s="714"/>
      <c r="AH12" s="714"/>
      <c r="AI12" s="714"/>
      <c r="AJ12" s="714"/>
      <c r="AK12" s="714"/>
      <c r="AL12" s="683" t="s">
        <v>177</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1176133</v>
      </c>
      <c r="BH12" s="681"/>
      <c r="BI12" s="681"/>
      <c r="BJ12" s="681"/>
      <c r="BK12" s="681"/>
      <c r="BL12" s="681"/>
      <c r="BM12" s="681"/>
      <c r="BN12" s="682"/>
      <c r="BO12" s="713">
        <v>45.3</v>
      </c>
      <c r="BP12" s="713"/>
      <c r="BQ12" s="713"/>
      <c r="BR12" s="713"/>
      <c r="BS12" s="686" t="s">
        <v>177</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192896</v>
      </c>
      <c r="CS12" s="681"/>
      <c r="CT12" s="681"/>
      <c r="CU12" s="681"/>
      <c r="CV12" s="681"/>
      <c r="CW12" s="681"/>
      <c r="CX12" s="681"/>
      <c r="CY12" s="682"/>
      <c r="CZ12" s="713">
        <v>1.5</v>
      </c>
      <c r="DA12" s="713"/>
      <c r="DB12" s="713"/>
      <c r="DC12" s="713"/>
      <c r="DD12" s="686">
        <v>4598</v>
      </c>
      <c r="DE12" s="681"/>
      <c r="DF12" s="681"/>
      <c r="DG12" s="681"/>
      <c r="DH12" s="681"/>
      <c r="DI12" s="681"/>
      <c r="DJ12" s="681"/>
      <c r="DK12" s="681"/>
      <c r="DL12" s="681"/>
      <c r="DM12" s="681"/>
      <c r="DN12" s="681"/>
      <c r="DO12" s="681"/>
      <c r="DP12" s="682"/>
      <c r="DQ12" s="686">
        <v>186950</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177</v>
      </c>
      <c r="AA13" s="713"/>
      <c r="AB13" s="713"/>
      <c r="AC13" s="713"/>
      <c r="AD13" s="714" t="s">
        <v>177</v>
      </c>
      <c r="AE13" s="714"/>
      <c r="AF13" s="714"/>
      <c r="AG13" s="714"/>
      <c r="AH13" s="714"/>
      <c r="AI13" s="714"/>
      <c r="AJ13" s="714"/>
      <c r="AK13" s="714"/>
      <c r="AL13" s="683" t="s">
        <v>232</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1170944</v>
      </c>
      <c r="BH13" s="681"/>
      <c r="BI13" s="681"/>
      <c r="BJ13" s="681"/>
      <c r="BK13" s="681"/>
      <c r="BL13" s="681"/>
      <c r="BM13" s="681"/>
      <c r="BN13" s="682"/>
      <c r="BO13" s="713">
        <v>45.1</v>
      </c>
      <c r="BP13" s="713"/>
      <c r="BQ13" s="713"/>
      <c r="BR13" s="713"/>
      <c r="BS13" s="686" t="s">
        <v>177</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1416230</v>
      </c>
      <c r="CS13" s="681"/>
      <c r="CT13" s="681"/>
      <c r="CU13" s="681"/>
      <c r="CV13" s="681"/>
      <c r="CW13" s="681"/>
      <c r="CX13" s="681"/>
      <c r="CY13" s="682"/>
      <c r="CZ13" s="713">
        <v>10.8</v>
      </c>
      <c r="DA13" s="713"/>
      <c r="DB13" s="713"/>
      <c r="DC13" s="713"/>
      <c r="DD13" s="686">
        <v>343921</v>
      </c>
      <c r="DE13" s="681"/>
      <c r="DF13" s="681"/>
      <c r="DG13" s="681"/>
      <c r="DH13" s="681"/>
      <c r="DI13" s="681"/>
      <c r="DJ13" s="681"/>
      <c r="DK13" s="681"/>
      <c r="DL13" s="681"/>
      <c r="DM13" s="681"/>
      <c r="DN13" s="681"/>
      <c r="DO13" s="681"/>
      <c r="DP13" s="682"/>
      <c r="DQ13" s="686">
        <v>1159716</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v>3</v>
      </c>
      <c r="S14" s="681"/>
      <c r="T14" s="681"/>
      <c r="U14" s="681"/>
      <c r="V14" s="681"/>
      <c r="W14" s="681"/>
      <c r="X14" s="681"/>
      <c r="Y14" s="682"/>
      <c r="Z14" s="713">
        <v>0</v>
      </c>
      <c r="AA14" s="713"/>
      <c r="AB14" s="713"/>
      <c r="AC14" s="713"/>
      <c r="AD14" s="714">
        <v>3</v>
      </c>
      <c r="AE14" s="714"/>
      <c r="AF14" s="714"/>
      <c r="AG14" s="714"/>
      <c r="AH14" s="714"/>
      <c r="AI14" s="714"/>
      <c r="AJ14" s="714"/>
      <c r="AK14" s="714"/>
      <c r="AL14" s="683">
        <v>0</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87723</v>
      </c>
      <c r="BH14" s="681"/>
      <c r="BI14" s="681"/>
      <c r="BJ14" s="681"/>
      <c r="BK14" s="681"/>
      <c r="BL14" s="681"/>
      <c r="BM14" s="681"/>
      <c r="BN14" s="682"/>
      <c r="BO14" s="713">
        <v>3.4</v>
      </c>
      <c r="BP14" s="713"/>
      <c r="BQ14" s="713"/>
      <c r="BR14" s="713"/>
      <c r="BS14" s="686" t="s">
        <v>177</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500168</v>
      </c>
      <c r="CS14" s="681"/>
      <c r="CT14" s="681"/>
      <c r="CU14" s="681"/>
      <c r="CV14" s="681"/>
      <c r="CW14" s="681"/>
      <c r="CX14" s="681"/>
      <c r="CY14" s="682"/>
      <c r="CZ14" s="713">
        <v>3.8</v>
      </c>
      <c r="DA14" s="713"/>
      <c r="DB14" s="713"/>
      <c r="DC14" s="713"/>
      <c r="DD14" s="686">
        <v>95137</v>
      </c>
      <c r="DE14" s="681"/>
      <c r="DF14" s="681"/>
      <c r="DG14" s="681"/>
      <c r="DH14" s="681"/>
      <c r="DI14" s="681"/>
      <c r="DJ14" s="681"/>
      <c r="DK14" s="681"/>
      <c r="DL14" s="681"/>
      <c r="DM14" s="681"/>
      <c r="DN14" s="681"/>
      <c r="DO14" s="681"/>
      <c r="DP14" s="682"/>
      <c r="DQ14" s="686">
        <v>403211</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177</v>
      </c>
      <c r="S15" s="681"/>
      <c r="T15" s="681"/>
      <c r="U15" s="681"/>
      <c r="V15" s="681"/>
      <c r="W15" s="681"/>
      <c r="X15" s="681"/>
      <c r="Y15" s="682"/>
      <c r="Z15" s="713" t="s">
        <v>177</v>
      </c>
      <c r="AA15" s="713"/>
      <c r="AB15" s="713"/>
      <c r="AC15" s="713"/>
      <c r="AD15" s="714" t="s">
        <v>177</v>
      </c>
      <c r="AE15" s="714"/>
      <c r="AF15" s="714"/>
      <c r="AG15" s="714"/>
      <c r="AH15" s="714"/>
      <c r="AI15" s="714"/>
      <c r="AJ15" s="714"/>
      <c r="AK15" s="714"/>
      <c r="AL15" s="683" t="s">
        <v>177</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194242</v>
      </c>
      <c r="BH15" s="681"/>
      <c r="BI15" s="681"/>
      <c r="BJ15" s="681"/>
      <c r="BK15" s="681"/>
      <c r="BL15" s="681"/>
      <c r="BM15" s="681"/>
      <c r="BN15" s="682"/>
      <c r="BO15" s="713">
        <v>7.5</v>
      </c>
      <c r="BP15" s="713"/>
      <c r="BQ15" s="713"/>
      <c r="BR15" s="713"/>
      <c r="BS15" s="686" t="s">
        <v>177</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1228543</v>
      </c>
      <c r="CS15" s="681"/>
      <c r="CT15" s="681"/>
      <c r="CU15" s="681"/>
      <c r="CV15" s="681"/>
      <c r="CW15" s="681"/>
      <c r="CX15" s="681"/>
      <c r="CY15" s="682"/>
      <c r="CZ15" s="713">
        <v>9.4</v>
      </c>
      <c r="DA15" s="713"/>
      <c r="DB15" s="713"/>
      <c r="DC15" s="713"/>
      <c r="DD15" s="686">
        <v>135499</v>
      </c>
      <c r="DE15" s="681"/>
      <c r="DF15" s="681"/>
      <c r="DG15" s="681"/>
      <c r="DH15" s="681"/>
      <c r="DI15" s="681"/>
      <c r="DJ15" s="681"/>
      <c r="DK15" s="681"/>
      <c r="DL15" s="681"/>
      <c r="DM15" s="681"/>
      <c r="DN15" s="681"/>
      <c r="DO15" s="681"/>
      <c r="DP15" s="682"/>
      <c r="DQ15" s="686">
        <v>977259</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9208</v>
      </c>
      <c r="S16" s="681"/>
      <c r="T16" s="681"/>
      <c r="U16" s="681"/>
      <c r="V16" s="681"/>
      <c r="W16" s="681"/>
      <c r="X16" s="681"/>
      <c r="Y16" s="682"/>
      <c r="Z16" s="713">
        <v>0.1</v>
      </c>
      <c r="AA16" s="713"/>
      <c r="AB16" s="713"/>
      <c r="AC16" s="713"/>
      <c r="AD16" s="714">
        <v>9208</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177</v>
      </c>
      <c r="BH16" s="681"/>
      <c r="BI16" s="681"/>
      <c r="BJ16" s="681"/>
      <c r="BK16" s="681"/>
      <c r="BL16" s="681"/>
      <c r="BM16" s="681"/>
      <c r="BN16" s="682"/>
      <c r="BO16" s="713" t="s">
        <v>177</v>
      </c>
      <c r="BP16" s="713"/>
      <c r="BQ16" s="713"/>
      <c r="BR16" s="713"/>
      <c r="BS16" s="686" t="s">
        <v>177</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2376</v>
      </c>
      <c r="CS16" s="681"/>
      <c r="CT16" s="681"/>
      <c r="CU16" s="681"/>
      <c r="CV16" s="681"/>
      <c r="CW16" s="681"/>
      <c r="CX16" s="681"/>
      <c r="CY16" s="682"/>
      <c r="CZ16" s="713">
        <v>0</v>
      </c>
      <c r="DA16" s="713"/>
      <c r="DB16" s="713"/>
      <c r="DC16" s="713"/>
      <c r="DD16" s="686" t="s">
        <v>177</v>
      </c>
      <c r="DE16" s="681"/>
      <c r="DF16" s="681"/>
      <c r="DG16" s="681"/>
      <c r="DH16" s="681"/>
      <c r="DI16" s="681"/>
      <c r="DJ16" s="681"/>
      <c r="DK16" s="681"/>
      <c r="DL16" s="681"/>
      <c r="DM16" s="681"/>
      <c r="DN16" s="681"/>
      <c r="DO16" s="681"/>
      <c r="DP16" s="682"/>
      <c r="DQ16" s="686">
        <v>2376</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14509</v>
      </c>
      <c r="S17" s="681"/>
      <c r="T17" s="681"/>
      <c r="U17" s="681"/>
      <c r="V17" s="681"/>
      <c r="W17" s="681"/>
      <c r="X17" s="681"/>
      <c r="Y17" s="682"/>
      <c r="Z17" s="713">
        <v>0.1</v>
      </c>
      <c r="AA17" s="713"/>
      <c r="AB17" s="713"/>
      <c r="AC17" s="713"/>
      <c r="AD17" s="714">
        <v>14509</v>
      </c>
      <c r="AE17" s="714"/>
      <c r="AF17" s="714"/>
      <c r="AG17" s="714"/>
      <c r="AH17" s="714"/>
      <c r="AI17" s="714"/>
      <c r="AJ17" s="714"/>
      <c r="AK17" s="714"/>
      <c r="AL17" s="683">
        <v>0.2</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177</v>
      </c>
      <c r="BP17" s="713"/>
      <c r="BQ17" s="713"/>
      <c r="BR17" s="713"/>
      <c r="BS17" s="686" t="s">
        <v>232</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1112962</v>
      </c>
      <c r="CS17" s="681"/>
      <c r="CT17" s="681"/>
      <c r="CU17" s="681"/>
      <c r="CV17" s="681"/>
      <c r="CW17" s="681"/>
      <c r="CX17" s="681"/>
      <c r="CY17" s="682"/>
      <c r="CZ17" s="713">
        <v>8.5</v>
      </c>
      <c r="DA17" s="713"/>
      <c r="DB17" s="713"/>
      <c r="DC17" s="713"/>
      <c r="DD17" s="686" t="s">
        <v>177</v>
      </c>
      <c r="DE17" s="681"/>
      <c r="DF17" s="681"/>
      <c r="DG17" s="681"/>
      <c r="DH17" s="681"/>
      <c r="DI17" s="681"/>
      <c r="DJ17" s="681"/>
      <c r="DK17" s="681"/>
      <c r="DL17" s="681"/>
      <c r="DM17" s="681"/>
      <c r="DN17" s="681"/>
      <c r="DO17" s="681"/>
      <c r="DP17" s="682"/>
      <c r="DQ17" s="686">
        <v>1074804</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30547</v>
      </c>
      <c r="S18" s="681"/>
      <c r="T18" s="681"/>
      <c r="U18" s="681"/>
      <c r="V18" s="681"/>
      <c r="W18" s="681"/>
      <c r="X18" s="681"/>
      <c r="Y18" s="682"/>
      <c r="Z18" s="713">
        <v>0.2</v>
      </c>
      <c r="AA18" s="713"/>
      <c r="AB18" s="713"/>
      <c r="AC18" s="713"/>
      <c r="AD18" s="714">
        <v>30547</v>
      </c>
      <c r="AE18" s="714"/>
      <c r="AF18" s="714"/>
      <c r="AG18" s="714"/>
      <c r="AH18" s="714"/>
      <c r="AI18" s="714"/>
      <c r="AJ18" s="714"/>
      <c r="AK18" s="714"/>
      <c r="AL18" s="683">
        <v>0.5</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177</v>
      </c>
      <c r="BH18" s="681"/>
      <c r="BI18" s="681"/>
      <c r="BJ18" s="681"/>
      <c r="BK18" s="681"/>
      <c r="BL18" s="681"/>
      <c r="BM18" s="681"/>
      <c r="BN18" s="682"/>
      <c r="BO18" s="713" t="s">
        <v>177</v>
      </c>
      <c r="BP18" s="713"/>
      <c r="BQ18" s="713"/>
      <c r="BR18" s="713"/>
      <c r="BS18" s="686" t="s">
        <v>177</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177</v>
      </c>
      <c r="CS18" s="681"/>
      <c r="CT18" s="681"/>
      <c r="CU18" s="681"/>
      <c r="CV18" s="681"/>
      <c r="CW18" s="681"/>
      <c r="CX18" s="681"/>
      <c r="CY18" s="682"/>
      <c r="CZ18" s="713" t="s">
        <v>177</v>
      </c>
      <c r="DA18" s="713"/>
      <c r="DB18" s="713"/>
      <c r="DC18" s="713"/>
      <c r="DD18" s="686" t="s">
        <v>177</v>
      </c>
      <c r="DE18" s="681"/>
      <c r="DF18" s="681"/>
      <c r="DG18" s="681"/>
      <c r="DH18" s="681"/>
      <c r="DI18" s="681"/>
      <c r="DJ18" s="681"/>
      <c r="DK18" s="681"/>
      <c r="DL18" s="681"/>
      <c r="DM18" s="681"/>
      <c r="DN18" s="681"/>
      <c r="DO18" s="681"/>
      <c r="DP18" s="682"/>
      <c r="DQ18" s="686" t="s">
        <v>177</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23522</v>
      </c>
      <c r="S19" s="681"/>
      <c r="T19" s="681"/>
      <c r="U19" s="681"/>
      <c r="V19" s="681"/>
      <c r="W19" s="681"/>
      <c r="X19" s="681"/>
      <c r="Y19" s="682"/>
      <c r="Z19" s="713">
        <v>0.2</v>
      </c>
      <c r="AA19" s="713"/>
      <c r="AB19" s="713"/>
      <c r="AC19" s="713"/>
      <c r="AD19" s="714">
        <v>23522</v>
      </c>
      <c r="AE19" s="714"/>
      <c r="AF19" s="714"/>
      <c r="AG19" s="714"/>
      <c r="AH19" s="714"/>
      <c r="AI19" s="714"/>
      <c r="AJ19" s="714"/>
      <c r="AK19" s="714"/>
      <c r="AL19" s="683">
        <v>0.4</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t="s">
        <v>177</v>
      </c>
      <c r="BH19" s="681"/>
      <c r="BI19" s="681"/>
      <c r="BJ19" s="681"/>
      <c r="BK19" s="681"/>
      <c r="BL19" s="681"/>
      <c r="BM19" s="681"/>
      <c r="BN19" s="682"/>
      <c r="BO19" s="713" t="s">
        <v>177</v>
      </c>
      <c r="BP19" s="713"/>
      <c r="BQ19" s="713"/>
      <c r="BR19" s="713"/>
      <c r="BS19" s="686" t="s">
        <v>232</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177</v>
      </c>
      <c r="CS19" s="681"/>
      <c r="CT19" s="681"/>
      <c r="CU19" s="681"/>
      <c r="CV19" s="681"/>
      <c r="CW19" s="681"/>
      <c r="CX19" s="681"/>
      <c r="CY19" s="682"/>
      <c r="CZ19" s="713" t="s">
        <v>232</v>
      </c>
      <c r="DA19" s="713"/>
      <c r="DB19" s="713"/>
      <c r="DC19" s="713"/>
      <c r="DD19" s="686" t="s">
        <v>177</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3870</v>
      </c>
      <c r="S20" s="681"/>
      <c r="T20" s="681"/>
      <c r="U20" s="681"/>
      <c r="V20" s="681"/>
      <c r="W20" s="681"/>
      <c r="X20" s="681"/>
      <c r="Y20" s="682"/>
      <c r="Z20" s="713">
        <v>0</v>
      </c>
      <c r="AA20" s="713"/>
      <c r="AB20" s="713"/>
      <c r="AC20" s="713"/>
      <c r="AD20" s="714">
        <v>3870</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t="s">
        <v>232</v>
      </c>
      <c r="BH20" s="681"/>
      <c r="BI20" s="681"/>
      <c r="BJ20" s="681"/>
      <c r="BK20" s="681"/>
      <c r="BL20" s="681"/>
      <c r="BM20" s="681"/>
      <c r="BN20" s="682"/>
      <c r="BO20" s="713" t="s">
        <v>177</v>
      </c>
      <c r="BP20" s="713"/>
      <c r="BQ20" s="713"/>
      <c r="BR20" s="713"/>
      <c r="BS20" s="686" t="s">
        <v>177</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13068725</v>
      </c>
      <c r="CS20" s="681"/>
      <c r="CT20" s="681"/>
      <c r="CU20" s="681"/>
      <c r="CV20" s="681"/>
      <c r="CW20" s="681"/>
      <c r="CX20" s="681"/>
      <c r="CY20" s="682"/>
      <c r="CZ20" s="713">
        <v>100</v>
      </c>
      <c r="DA20" s="713"/>
      <c r="DB20" s="713"/>
      <c r="DC20" s="713"/>
      <c r="DD20" s="686">
        <v>657328</v>
      </c>
      <c r="DE20" s="681"/>
      <c r="DF20" s="681"/>
      <c r="DG20" s="681"/>
      <c r="DH20" s="681"/>
      <c r="DI20" s="681"/>
      <c r="DJ20" s="681"/>
      <c r="DK20" s="681"/>
      <c r="DL20" s="681"/>
      <c r="DM20" s="681"/>
      <c r="DN20" s="681"/>
      <c r="DO20" s="681"/>
      <c r="DP20" s="682"/>
      <c r="DQ20" s="686">
        <v>7459571</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3155</v>
      </c>
      <c r="S21" s="681"/>
      <c r="T21" s="681"/>
      <c r="U21" s="681"/>
      <c r="V21" s="681"/>
      <c r="W21" s="681"/>
      <c r="X21" s="681"/>
      <c r="Y21" s="682"/>
      <c r="Z21" s="713">
        <v>0</v>
      </c>
      <c r="AA21" s="713"/>
      <c r="AB21" s="713"/>
      <c r="AC21" s="713"/>
      <c r="AD21" s="714">
        <v>3155</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t="s">
        <v>232</v>
      </c>
      <c r="BH21" s="681"/>
      <c r="BI21" s="681"/>
      <c r="BJ21" s="681"/>
      <c r="BK21" s="681"/>
      <c r="BL21" s="681"/>
      <c r="BM21" s="681"/>
      <c r="BN21" s="682"/>
      <c r="BO21" s="713" t="s">
        <v>177</v>
      </c>
      <c r="BP21" s="713"/>
      <c r="BQ21" s="713"/>
      <c r="BR21" s="713"/>
      <c r="BS21" s="686" t="s">
        <v>177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3474901</v>
      </c>
      <c r="S22" s="681"/>
      <c r="T22" s="681"/>
      <c r="U22" s="681"/>
      <c r="V22" s="681"/>
      <c r="W22" s="681"/>
      <c r="X22" s="681"/>
      <c r="Y22" s="682"/>
      <c r="Z22" s="713">
        <v>25.9</v>
      </c>
      <c r="AA22" s="713"/>
      <c r="AB22" s="713"/>
      <c r="AC22" s="713"/>
      <c r="AD22" s="714">
        <v>3047611</v>
      </c>
      <c r="AE22" s="714"/>
      <c r="AF22" s="714"/>
      <c r="AG22" s="714"/>
      <c r="AH22" s="714"/>
      <c r="AI22" s="714"/>
      <c r="AJ22" s="714"/>
      <c r="AK22" s="714"/>
      <c r="AL22" s="683">
        <v>48</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177</v>
      </c>
      <c r="BH22" s="681"/>
      <c r="BI22" s="681"/>
      <c r="BJ22" s="681"/>
      <c r="BK22" s="681"/>
      <c r="BL22" s="681"/>
      <c r="BM22" s="681"/>
      <c r="BN22" s="682"/>
      <c r="BO22" s="713" t="s">
        <v>177</v>
      </c>
      <c r="BP22" s="713"/>
      <c r="BQ22" s="713"/>
      <c r="BR22" s="713"/>
      <c r="BS22" s="686" t="s">
        <v>232</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3047611</v>
      </c>
      <c r="S23" s="681"/>
      <c r="T23" s="681"/>
      <c r="U23" s="681"/>
      <c r="V23" s="681"/>
      <c r="W23" s="681"/>
      <c r="X23" s="681"/>
      <c r="Y23" s="682"/>
      <c r="Z23" s="713">
        <v>22.7</v>
      </c>
      <c r="AA23" s="713"/>
      <c r="AB23" s="713"/>
      <c r="AC23" s="713"/>
      <c r="AD23" s="714">
        <v>3047611</v>
      </c>
      <c r="AE23" s="714"/>
      <c r="AF23" s="714"/>
      <c r="AG23" s="714"/>
      <c r="AH23" s="714"/>
      <c r="AI23" s="714"/>
      <c r="AJ23" s="714"/>
      <c r="AK23" s="714"/>
      <c r="AL23" s="683">
        <v>48</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177</v>
      </c>
      <c r="BH23" s="681"/>
      <c r="BI23" s="681"/>
      <c r="BJ23" s="681"/>
      <c r="BK23" s="681"/>
      <c r="BL23" s="681"/>
      <c r="BM23" s="681"/>
      <c r="BN23" s="682"/>
      <c r="BO23" s="713" t="s">
        <v>177</v>
      </c>
      <c r="BP23" s="713"/>
      <c r="BQ23" s="713"/>
      <c r="BR23" s="713"/>
      <c r="BS23" s="686" t="s">
        <v>177</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399773</v>
      </c>
      <c r="S24" s="681"/>
      <c r="T24" s="681"/>
      <c r="U24" s="681"/>
      <c r="V24" s="681"/>
      <c r="W24" s="681"/>
      <c r="X24" s="681"/>
      <c r="Y24" s="682"/>
      <c r="Z24" s="713">
        <v>3</v>
      </c>
      <c r="AA24" s="713"/>
      <c r="AB24" s="713"/>
      <c r="AC24" s="713"/>
      <c r="AD24" s="714" t="s">
        <v>177</v>
      </c>
      <c r="AE24" s="714"/>
      <c r="AF24" s="714"/>
      <c r="AG24" s="714"/>
      <c r="AH24" s="714"/>
      <c r="AI24" s="714"/>
      <c r="AJ24" s="714"/>
      <c r="AK24" s="714"/>
      <c r="AL24" s="683" t="s">
        <v>177</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177</v>
      </c>
      <c r="BP24" s="713"/>
      <c r="BQ24" s="713"/>
      <c r="BR24" s="713"/>
      <c r="BS24" s="686" t="s">
        <v>177</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4849567</v>
      </c>
      <c r="CS24" s="736"/>
      <c r="CT24" s="736"/>
      <c r="CU24" s="736"/>
      <c r="CV24" s="736"/>
      <c r="CW24" s="736"/>
      <c r="CX24" s="736"/>
      <c r="CY24" s="779"/>
      <c r="CZ24" s="780">
        <v>37.1</v>
      </c>
      <c r="DA24" s="751"/>
      <c r="DB24" s="751"/>
      <c r="DC24" s="783"/>
      <c r="DD24" s="778">
        <v>2933503</v>
      </c>
      <c r="DE24" s="736"/>
      <c r="DF24" s="736"/>
      <c r="DG24" s="736"/>
      <c r="DH24" s="736"/>
      <c r="DI24" s="736"/>
      <c r="DJ24" s="736"/>
      <c r="DK24" s="779"/>
      <c r="DL24" s="778">
        <v>2823360</v>
      </c>
      <c r="DM24" s="736"/>
      <c r="DN24" s="736"/>
      <c r="DO24" s="736"/>
      <c r="DP24" s="736"/>
      <c r="DQ24" s="736"/>
      <c r="DR24" s="736"/>
      <c r="DS24" s="736"/>
      <c r="DT24" s="736"/>
      <c r="DU24" s="736"/>
      <c r="DV24" s="779"/>
      <c r="DW24" s="780">
        <v>42.6</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v>27517</v>
      </c>
      <c r="S25" s="681"/>
      <c r="T25" s="681"/>
      <c r="U25" s="681"/>
      <c r="V25" s="681"/>
      <c r="W25" s="681"/>
      <c r="X25" s="681"/>
      <c r="Y25" s="682"/>
      <c r="Z25" s="713">
        <v>0.2</v>
      </c>
      <c r="AA25" s="713"/>
      <c r="AB25" s="713"/>
      <c r="AC25" s="713"/>
      <c r="AD25" s="714" t="s">
        <v>232</v>
      </c>
      <c r="AE25" s="714"/>
      <c r="AF25" s="714"/>
      <c r="AG25" s="714"/>
      <c r="AH25" s="714"/>
      <c r="AI25" s="714"/>
      <c r="AJ25" s="714"/>
      <c r="AK25" s="714"/>
      <c r="AL25" s="683" t="s">
        <v>177</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177</v>
      </c>
      <c r="BH25" s="681"/>
      <c r="BI25" s="681"/>
      <c r="BJ25" s="681"/>
      <c r="BK25" s="681"/>
      <c r="BL25" s="681"/>
      <c r="BM25" s="681"/>
      <c r="BN25" s="682"/>
      <c r="BO25" s="713" t="s">
        <v>177</v>
      </c>
      <c r="BP25" s="713"/>
      <c r="BQ25" s="713"/>
      <c r="BR25" s="713"/>
      <c r="BS25" s="686" t="s">
        <v>177</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1256817</v>
      </c>
      <c r="CS25" s="699"/>
      <c r="CT25" s="699"/>
      <c r="CU25" s="699"/>
      <c r="CV25" s="699"/>
      <c r="CW25" s="699"/>
      <c r="CX25" s="699"/>
      <c r="CY25" s="700"/>
      <c r="CZ25" s="683">
        <v>9.6</v>
      </c>
      <c r="DA25" s="701"/>
      <c r="DB25" s="701"/>
      <c r="DC25" s="702"/>
      <c r="DD25" s="686">
        <v>1179899</v>
      </c>
      <c r="DE25" s="699"/>
      <c r="DF25" s="699"/>
      <c r="DG25" s="699"/>
      <c r="DH25" s="699"/>
      <c r="DI25" s="699"/>
      <c r="DJ25" s="699"/>
      <c r="DK25" s="700"/>
      <c r="DL25" s="686">
        <v>1087826</v>
      </c>
      <c r="DM25" s="699"/>
      <c r="DN25" s="699"/>
      <c r="DO25" s="699"/>
      <c r="DP25" s="699"/>
      <c r="DQ25" s="699"/>
      <c r="DR25" s="699"/>
      <c r="DS25" s="699"/>
      <c r="DT25" s="699"/>
      <c r="DU25" s="699"/>
      <c r="DV25" s="700"/>
      <c r="DW25" s="683">
        <v>16.399999999999999</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6767914</v>
      </c>
      <c r="S26" s="681"/>
      <c r="T26" s="681"/>
      <c r="U26" s="681"/>
      <c r="V26" s="681"/>
      <c r="W26" s="681"/>
      <c r="X26" s="681"/>
      <c r="Y26" s="682"/>
      <c r="Z26" s="713">
        <v>50.5</v>
      </c>
      <c r="AA26" s="713"/>
      <c r="AB26" s="713"/>
      <c r="AC26" s="713"/>
      <c r="AD26" s="714">
        <v>6340624</v>
      </c>
      <c r="AE26" s="714"/>
      <c r="AF26" s="714"/>
      <c r="AG26" s="714"/>
      <c r="AH26" s="714"/>
      <c r="AI26" s="714"/>
      <c r="AJ26" s="714"/>
      <c r="AK26" s="714"/>
      <c r="AL26" s="683">
        <v>99.9</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177</v>
      </c>
      <c r="BH26" s="681"/>
      <c r="BI26" s="681"/>
      <c r="BJ26" s="681"/>
      <c r="BK26" s="681"/>
      <c r="BL26" s="681"/>
      <c r="BM26" s="681"/>
      <c r="BN26" s="682"/>
      <c r="BO26" s="713" t="s">
        <v>177</v>
      </c>
      <c r="BP26" s="713"/>
      <c r="BQ26" s="713"/>
      <c r="BR26" s="713"/>
      <c r="BS26" s="686" t="s">
        <v>177</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775651</v>
      </c>
      <c r="CS26" s="681"/>
      <c r="CT26" s="681"/>
      <c r="CU26" s="681"/>
      <c r="CV26" s="681"/>
      <c r="CW26" s="681"/>
      <c r="CX26" s="681"/>
      <c r="CY26" s="682"/>
      <c r="CZ26" s="683">
        <v>5.9</v>
      </c>
      <c r="DA26" s="701"/>
      <c r="DB26" s="701"/>
      <c r="DC26" s="702"/>
      <c r="DD26" s="686">
        <v>713858</v>
      </c>
      <c r="DE26" s="681"/>
      <c r="DF26" s="681"/>
      <c r="DG26" s="681"/>
      <c r="DH26" s="681"/>
      <c r="DI26" s="681"/>
      <c r="DJ26" s="681"/>
      <c r="DK26" s="682"/>
      <c r="DL26" s="686" t="s">
        <v>177</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3099</v>
      </c>
      <c r="S27" s="681"/>
      <c r="T27" s="681"/>
      <c r="U27" s="681"/>
      <c r="V27" s="681"/>
      <c r="W27" s="681"/>
      <c r="X27" s="681"/>
      <c r="Y27" s="682"/>
      <c r="Z27" s="713">
        <v>0</v>
      </c>
      <c r="AA27" s="713"/>
      <c r="AB27" s="713"/>
      <c r="AC27" s="713"/>
      <c r="AD27" s="714">
        <v>3099</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2596862</v>
      </c>
      <c r="BH27" s="681"/>
      <c r="BI27" s="681"/>
      <c r="BJ27" s="681"/>
      <c r="BK27" s="681"/>
      <c r="BL27" s="681"/>
      <c r="BM27" s="681"/>
      <c r="BN27" s="682"/>
      <c r="BO27" s="713">
        <v>100</v>
      </c>
      <c r="BP27" s="713"/>
      <c r="BQ27" s="713"/>
      <c r="BR27" s="713"/>
      <c r="BS27" s="686" t="s">
        <v>232</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2479788</v>
      </c>
      <c r="CS27" s="699"/>
      <c r="CT27" s="699"/>
      <c r="CU27" s="699"/>
      <c r="CV27" s="699"/>
      <c r="CW27" s="699"/>
      <c r="CX27" s="699"/>
      <c r="CY27" s="700"/>
      <c r="CZ27" s="683">
        <v>19</v>
      </c>
      <c r="DA27" s="701"/>
      <c r="DB27" s="701"/>
      <c r="DC27" s="702"/>
      <c r="DD27" s="686">
        <v>678800</v>
      </c>
      <c r="DE27" s="699"/>
      <c r="DF27" s="699"/>
      <c r="DG27" s="699"/>
      <c r="DH27" s="699"/>
      <c r="DI27" s="699"/>
      <c r="DJ27" s="699"/>
      <c r="DK27" s="700"/>
      <c r="DL27" s="686">
        <v>660730</v>
      </c>
      <c r="DM27" s="699"/>
      <c r="DN27" s="699"/>
      <c r="DO27" s="699"/>
      <c r="DP27" s="699"/>
      <c r="DQ27" s="699"/>
      <c r="DR27" s="699"/>
      <c r="DS27" s="699"/>
      <c r="DT27" s="699"/>
      <c r="DU27" s="699"/>
      <c r="DV27" s="700"/>
      <c r="DW27" s="683">
        <v>10</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28299</v>
      </c>
      <c r="S28" s="681"/>
      <c r="T28" s="681"/>
      <c r="U28" s="681"/>
      <c r="V28" s="681"/>
      <c r="W28" s="681"/>
      <c r="X28" s="681"/>
      <c r="Y28" s="682"/>
      <c r="Z28" s="713">
        <v>0.2</v>
      </c>
      <c r="AA28" s="713"/>
      <c r="AB28" s="713"/>
      <c r="AC28" s="713"/>
      <c r="AD28" s="714" t="s">
        <v>232</v>
      </c>
      <c r="AE28" s="714"/>
      <c r="AF28" s="714"/>
      <c r="AG28" s="714"/>
      <c r="AH28" s="714"/>
      <c r="AI28" s="714"/>
      <c r="AJ28" s="714"/>
      <c r="AK28" s="714"/>
      <c r="AL28" s="683" t="s">
        <v>177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1112962</v>
      </c>
      <c r="CS28" s="681"/>
      <c r="CT28" s="681"/>
      <c r="CU28" s="681"/>
      <c r="CV28" s="681"/>
      <c r="CW28" s="681"/>
      <c r="CX28" s="681"/>
      <c r="CY28" s="682"/>
      <c r="CZ28" s="683">
        <v>8.5</v>
      </c>
      <c r="DA28" s="701"/>
      <c r="DB28" s="701"/>
      <c r="DC28" s="702"/>
      <c r="DD28" s="686">
        <v>1074804</v>
      </c>
      <c r="DE28" s="681"/>
      <c r="DF28" s="681"/>
      <c r="DG28" s="681"/>
      <c r="DH28" s="681"/>
      <c r="DI28" s="681"/>
      <c r="DJ28" s="681"/>
      <c r="DK28" s="682"/>
      <c r="DL28" s="686">
        <v>1074804</v>
      </c>
      <c r="DM28" s="681"/>
      <c r="DN28" s="681"/>
      <c r="DO28" s="681"/>
      <c r="DP28" s="681"/>
      <c r="DQ28" s="681"/>
      <c r="DR28" s="681"/>
      <c r="DS28" s="681"/>
      <c r="DT28" s="681"/>
      <c r="DU28" s="681"/>
      <c r="DV28" s="682"/>
      <c r="DW28" s="683">
        <v>16.2</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68171</v>
      </c>
      <c r="S29" s="681"/>
      <c r="T29" s="681"/>
      <c r="U29" s="681"/>
      <c r="V29" s="681"/>
      <c r="W29" s="681"/>
      <c r="X29" s="681"/>
      <c r="Y29" s="682"/>
      <c r="Z29" s="713">
        <v>0.5</v>
      </c>
      <c r="AA29" s="713"/>
      <c r="AB29" s="713"/>
      <c r="AC29" s="713"/>
      <c r="AD29" s="714">
        <v>4564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71</v>
      </c>
      <c r="CG29" s="720"/>
      <c r="CH29" s="720"/>
      <c r="CI29" s="720"/>
      <c r="CJ29" s="720"/>
      <c r="CK29" s="720"/>
      <c r="CL29" s="720"/>
      <c r="CM29" s="720"/>
      <c r="CN29" s="720"/>
      <c r="CO29" s="720"/>
      <c r="CP29" s="720"/>
      <c r="CQ29" s="721"/>
      <c r="CR29" s="680">
        <v>1112962</v>
      </c>
      <c r="CS29" s="699"/>
      <c r="CT29" s="699"/>
      <c r="CU29" s="699"/>
      <c r="CV29" s="699"/>
      <c r="CW29" s="699"/>
      <c r="CX29" s="699"/>
      <c r="CY29" s="700"/>
      <c r="CZ29" s="683">
        <v>8.5</v>
      </c>
      <c r="DA29" s="701"/>
      <c r="DB29" s="701"/>
      <c r="DC29" s="702"/>
      <c r="DD29" s="686">
        <v>1074804</v>
      </c>
      <c r="DE29" s="699"/>
      <c r="DF29" s="699"/>
      <c r="DG29" s="699"/>
      <c r="DH29" s="699"/>
      <c r="DI29" s="699"/>
      <c r="DJ29" s="699"/>
      <c r="DK29" s="700"/>
      <c r="DL29" s="686">
        <v>1074804</v>
      </c>
      <c r="DM29" s="699"/>
      <c r="DN29" s="699"/>
      <c r="DO29" s="699"/>
      <c r="DP29" s="699"/>
      <c r="DQ29" s="699"/>
      <c r="DR29" s="699"/>
      <c r="DS29" s="699"/>
      <c r="DT29" s="699"/>
      <c r="DU29" s="699"/>
      <c r="DV29" s="700"/>
      <c r="DW29" s="683">
        <v>16.2</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14610</v>
      </c>
      <c r="S30" s="681"/>
      <c r="T30" s="681"/>
      <c r="U30" s="681"/>
      <c r="V30" s="681"/>
      <c r="W30" s="681"/>
      <c r="X30" s="681"/>
      <c r="Y30" s="682"/>
      <c r="Z30" s="713">
        <v>0.1</v>
      </c>
      <c r="AA30" s="713"/>
      <c r="AB30" s="713"/>
      <c r="AC30" s="713"/>
      <c r="AD30" s="714" t="s">
        <v>177</v>
      </c>
      <c r="AE30" s="714"/>
      <c r="AF30" s="714"/>
      <c r="AG30" s="714"/>
      <c r="AH30" s="714"/>
      <c r="AI30" s="714"/>
      <c r="AJ30" s="714"/>
      <c r="AK30" s="714"/>
      <c r="AL30" s="683" t="s">
        <v>232</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1060298</v>
      </c>
      <c r="CS30" s="681"/>
      <c r="CT30" s="681"/>
      <c r="CU30" s="681"/>
      <c r="CV30" s="681"/>
      <c r="CW30" s="681"/>
      <c r="CX30" s="681"/>
      <c r="CY30" s="682"/>
      <c r="CZ30" s="683">
        <v>8.1</v>
      </c>
      <c r="DA30" s="701"/>
      <c r="DB30" s="701"/>
      <c r="DC30" s="702"/>
      <c r="DD30" s="686">
        <v>1022140</v>
      </c>
      <c r="DE30" s="681"/>
      <c r="DF30" s="681"/>
      <c r="DG30" s="681"/>
      <c r="DH30" s="681"/>
      <c r="DI30" s="681"/>
      <c r="DJ30" s="681"/>
      <c r="DK30" s="682"/>
      <c r="DL30" s="686">
        <v>1022140</v>
      </c>
      <c r="DM30" s="681"/>
      <c r="DN30" s="681"/>
      <c r="DO30" s="681"/>
      <c r="DP30" s="681"/>
      <c r="DQ30" s="681"/>
      <c r="DR30" s="681"/>
      <c r="DS30" s="681"/>
      <c r="DT30" s="681"/>
      <c r="DU30" s="681"/>
      <c r="DV30" s="682"/>
      <c r="DW30" s="683">
        <v>15.4</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4461082</v>
      </c>
      <c r="S31" s="681"/>
      <c r="T31" s="681"/>
      <c r="U31" s="681"/>
      <c r="V31" s="681"/>
      <c r="W31" s="681"/>
      <c r="X31" s="681"/>
      <c r="Y31" s="682"/>
      <c r="Z31" s="713">
        <v>33.299999999999997</v>
      </c>
      <c r="AA31" s="713"/>
      <c r="AB31" s="713"/>
      <c r="AC31" s="713"/>
      <c r="AD31" s="714" t="s">
        <v>177</v>
      </c>
      <c r="AE31" s="714"/>
      <c r="AF31" s="714"/>
      <c r="AG31" s="714"/>
      <c r="AH31" s="714"/>
      <c r="AI31" s="714"/>
      <c r="AJ31" s="714"/>
      <c r="AK31" s="714"/>
      <c r="AL31" s="683" t="s">
        <v>177</v>
      </c>
      <c r="AM31" s="684"/>
      <c r="AN31" s="684"/>
      <c r="AO31" s="715"/>
      <c r="AP31" s="756" t="s">
        <v>314</v>
      </c>
      <c r="AQ31" s="757"/>
      <c r="AR31" s="757"/>
      <c r="AS31" s="757"/>
      <c r="AT31" s="762" t="s">
        <v>315</v>
      </c>
      <c r="AU31" s="231"/>
      <c r="AV31" s="231"/>
      <c r="AW31" s="231"/>
      <c r="AX31" s="746" t="s">
        <v>191</v>
      </c>
      <c r="AY31" s="747"/>
      <c r="AZ31" s="747"/>
      <c r="BA31" s="747"/>
      <c r="BB31" s="747"/>
      <c r="BC31" s="747"/>
      <c r="BD31" s="747"/>
      <c r="BE31" s="747"/>
      <c r="BF31" s="748"/>
      <c r="BG31" s="749">
        <v>98.6</v>
      </c>
      <c r="BH31" s="750"/>
      <c r="BI31" s="750"/>
      <c r="BJ31" s="750"/>
      <c r="BK31" s="750"/>
      <c r="BL31" s="750"/>
      <c r="BM31" s="751">
        <v>95.4</v>
      </c>
      <c r="BN31" s="750"/>
      <c r="BO31" s="750"/>
      <c r="BP31" s="750"/>
      <c r="BQ31" s="752"/>
      <c r="BR31" s="749">
        <v>98.6</v>
      </c>
      <c r="BS31" s="750"/>
      <c r="BT31" s="750"/>
      <c r="BU31" s="750"/>
      <c r="BV31" s="750"/>
      <c r="BW31" s="750"/>
      <c r="BX31" s="751">
        <v>95</v>
      </c>
      <c r="BY31" s="750"/>
      <c r="BZ31" s="750"/>
      <c r="CA31" s="750"/>
      <c r="CB31" s="752"/>
      <c r="CD31" s="767"/>
      <c r="CE31" s="768"/>
      <c r="CF31" s="719" t="s">
        <v>316</v>
      </c>
      <c r="CG31" s="720"/>
      <c r="CH31" s="720"/>
      <c r="CI31" s="720"/>
      <c r="CJ31" s="720"/>
      <c r="CK31" s="720"/>
      <c r="CL31" s="720"/>
      <c r="CM31" s="720"/>
      <c r="CN31" s="720"/>
      <c r="CO31" s="720"/>
      <c r="CP31" s="720"/>
      <c r="CQ31" s="721"/>
      <c r="CR31" s="680">
        <v>52664</v>
      </c>
      <c r="CS31" s="699"/>
      <c r="CT31" s="699"/>
      <c r="CU31" s="699"/>
      <c r="CV31" s="699"/>
      <c r="CW31" s="699"/>
      <c r="CX31" s="699"/>
      <c r="CY31" s="700"/>
      <c r="CZ31" s="683">
        <v>0.4</v>
      </c>
      <c r="DA31" s="701"/>
      <c r="DB31" s="701"/>
      <c r="DC31" s="702"/>
      <c r="DD31" s="686">
        <v>52664</v>
      </c>
      <c r="DE31" s="699"/>
      <c r="DF31" s="699"/>
      <c r="DG31" s="699"/>
      <c r="DH31" s="699"/>
      <c r="DI31" s="699"/>
      <c r="DJ31" s="699"/>
      <c r="DK31" s="700"/>
      <c r="DL31" s="686">
        <v>52664</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317</v>
      </c>
      <c r="C32" s="772"/>
      <c r="D32" s="772"/>
      <c r="E32" s="772"/>
      <c r="F32" s="772"/>
      <c r="G32" s="772"/>
      <c r="H32" s="772"/>
      <c r="I32" s="772"/>
      <c r="J32" s="772"/>
      <c r="K32" s="772"/>
      <c r="L32" s="772"/>
      <c r="M32" s="772"/>
      <c r="N32" s="772"/>
      <c r="O32" s="772"/>
      <c r="P32" s="772"/>
      <c r="Q32" s="773"/>
      <c r="R32" s="680">
        <v>720</v>
      </c>
      <c r="S32" s="681"/>
      <c r="T32" s="681"/>
      <c r="U32" s="681"/>
      <c r="V32" s="681"/>
      <c r="W32" s="681"/>
      <c r="X32" s="681"/>
      <c r="Y32" s="682"/>
      <c r="Z32" s="713">
        <v>0</v>
      </c>
      <c r="AA32" s="713"/>
      <c r="AB32" s="713"/>
      <c r="AC32" s="713"/>
      <c r="AD32" s="714">
        <v>720</v>
      </c>
      <c r="AE32" s="714"/>
      <c r="AF32" s="714"/>
      <c r="AG32" s="714"/>
      <c r="AH32" s="714"/>
      <c r="AI32" s="714"/>
      <c r="AJ32" s="714"/>
      <c r="AK32" s="714"/>
      <c r="AL32" s="683">
        <v>0</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98.7</v>
      </c>
      <c r="BH32" s="699"/>
      <c r="BI32" s="699"/>
      <c r="BJ32" s="699"/>
      <c r="BK32" s="699"/>
      <c r="BL32" s="699"/>
      <c r="BM32" s="684">
        <v>95.8</v>
      </c>
      <c r="BN32" s="745"/>
      <c r="BO32" s="745"/>
      <c r="BP32" s="745"/>
      <c r="BQ32" s="726"/>
      <c r="BR32" s="753">
        <v>98.6</v>
      </c>
      <c r="BS32" s="699"/>
      <c r="BT32" s="699"/>
      <c r="BU32" s="699"/>
      <c r="BV32" s="699"/>
      <c r="BW32" s="699"/>
      <c r="BX32" s="684">
        <v>95.5</v>
      </c>
      <c r="BY32" s="745"/>
      <c r="BZ32" s="745"/>
      <c r="CA32" s="745"/>
      <c r="CB32" s="726"/>
      <c r="CD32" s="769"/>
      <c r="CE32" s="770"/>
      <c r="CF32" s="719" t="s">
        <v>320</v>
      </c>
      <c r="CG32" s="720"/>
      <c r="CH32" s="720"/>
      <c r="CI32" s="720"/>
      <c r="CJ32" s="720"/>
      <c r="CK32" s="720"/>
      <c r="CL32" s="720"/>
      <c r="CM32" s="720"/>
      <c r="CN32" s="720"/>
      <c r="CO32" s="720"/>
      <c r="CP32" s="720"/>
      <c r="CQ32" s="721"/>
      <c r="CR32" s="680" t="s">
        <v>232</v>
      </c>
      <c r="CS32" s="681"/>
      <c r="CT32" s="681"/>
      <c r="CU32" s="681"/>
      <c r="CV32" s="681"/>
      <c r="CW32" s="681"/>
      <c r="CX32" s="681"/>
      <c r="CY32" s="682"/>
      <c r="CZ32" s="683" t="s">
        <v>177</v>
      </c>
      <c r="DA32" s="701"/>
      <c r="DB32" s="701"/>
      <c r="DC32" s="702"/>
      <c r="DD32" s="686" t="s">
        <v>177</v>
      </c>
      <c r="DE32" s="681"/>
      <c r="DF32" s="681"/>
      <c r="DG32" s="681"/>
      <c r="DH32" s="681"/>
      <c r="DI32" s="681"/>
      <c r="DJ32" s="681"/>
      <c r="DK32" s="682"/>
      <c r="DL32" s="686" t="s">
        <v>177</v>
      </c>
      <c r="DM32" s="681"/>
      <c r="DN32" s="681"/>
      <c r="DO32" s="681"/>
      <c r="DP32" s="681"/>
      <c r="DQ32" s="681"/>
      <c r="DR32" s="681"/>
      <c r="DS32" s="681"/>
      <c r="DT32" s="681"/>
      <c r="DU32" s="681"/>
      <c r="DV32" s="682"/>
      <c r="DW32" s="683" t="s">
        <v>177</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1105501</v>
      </c>
      <c r="S33" s="681"/>
      <c r="T33" s="681"/>
      <c r="U33" s="681"/>
      <c r="V33" s="681"/>
      <c r="W33" s="681"/>
      <c r="X33" s="681"/>
      <c r="Y33" s="682"/>
      <c r="Z33" s="713">
        <v>8.1999999999999993</v>
      </c>
      <c r="AA33" s="713"/>
      <c r="AB33" s="713"/>
      <c r="AC33" s="713"/>
      <c r="AD33" s="714" t="s">
        <v>177</v>
      </c>
      <c r="AE33" s="714"/>
      <c r="AF33" s="714"/>
      <c r="AG33" s="714"/>
      <c r="AH33" s="714"/>
      <c r="AI33" s="714"/>
      <c r="AJ33" s="714"/>
      <c r="AK33" s="714"/>
      <c r="AL33" s="683" t="s">
        <v>177</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98.3</v>
      </c>
      <c r="BH33" s="665"/>
      <c r="BI33" s="665"/>
      <c r="BJ33" s="665"/>
      <c r="BK33" s="665"/>
      <c r="BL33" s="665"/>
      <c r="BM33" s="707">
        <v>94.2</v>
      </c>
      <c r="BN33" s="665"/>
      <c r="BO33" s="665"/>
      <c r="BP33" s="665"/>
      <c r="BQ33" s="709"/>
      <c r="BR33" s="744">
        <v>98.4</v>
      </c>
      <c r="BS33" s="665"/>
      <c r="BT33" s="665"/>
      <c r="BU33" s="665"/>
      <c r="BV33" s="665"/>
      <c r="BW33" s="665"/>
      <c r="BX33" s="707">
        <v>93.6</v>
      </c>
      <c r="BY33" s="665"/>
      <c r="BZ33" s="665"/>
      <c r="CA33" s="665"/>
      <c r="CB33" s="709"/>
      <c r="CD33" s="719" t="s">
        <v>323</v>
      </c>
      <c r="CE33" s="720"/>
      <c r="CF33" s="720"/>
      <c r="CG33" s="720"/>
      <c r="CH33" s="720"/>
      <c r="CI33" s="720"/>
      <c r="CJ33" s="720"/>
      <c r="CK33" s="720"/>
      <c r="CL33" s="720"/>
      <c r="CM33" s="720"/>
      <c r="CN33" s="720"/>
      <c r="CO33" s="720"/>
      <c r="CP33" s="720"/>
      <c r="CQ33" s="721"/>
      <c r="CR33" s="680">
        <v>7559454</v>
      </c>
      <c r="CS33" s="699"/>
      <c r="CT33" s="699"/>
      <c r="CU33" s="699"/>
      <c r="CV33" s="699"/>
      <c r="CW33" s="699"/>
      <c r="CX33" s="699"/>
      <c r="CY33" s="700"/>
      <c r="CZ33" s="683">
        <v>57.8</v>
      </c>
      <c r="DA33" s="701"/>
      <c r="DB33" s="701"/>
      <c r="DC33" s="702"/>
      <c r="DD33" s="686">
        <v>4298545</v>
      </c>
      <c r="DE33" s="699"/>
      <c r="DF33" s="699"/>
      <c r="DG33" s="699"/>
      <c r="DH33" s="699"/>
      <c r="DI33" s="699"/>
      <c r="DJ33" s="699"/>
      <c r="DK33" s="700"/>
      <c r="DL33" s="686">
        <v>3501146</v>
      </c>
      <c r="DM33" s="699"/>
      <c r="DN33" s="699"/>
      <c r="DO33" s="699"/>
      <c r="DP33" s="699"/>
      <c r="DQ33" s="699"/>
      <c r="DR33" s="699"/>
      <c r="DS33" s="699"/>
      <c r="DT33" s="699"/>
      <c r="DU33" s="699"/>
      <c r="DV33" s="700"/>
      <c r="DW33" s="683">
        <v>52.8</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20797</v>
      </c>
      <c r="S34" s="681"/>
      <c r="T34" s="681"/>
      <c r="U34" s="681"/>
      <c r="V34" s="681"/>
      <c r="W34" s="681"/>
      <c r="X34" s="681"/>
      <c r="Y34" s="682"/>
      <c r="Z34" s="713">
        <v>0.2</v>
      </c>
      <c r="AA34" s="713"/>
      <c r="AB34" s="713"/>
      <c r="AC34" s="713"/>
      <c r="AD34" s="714" t="s">
        <v>177</v>
      </c>
      <c r="AE34" s="714"/>
      <c r="AF34" s="714"/>
      <c r="AG34" s="714"/>
      <c r="AH34" s="714"/>
      <c r="AI34" s="714"/>
      <c r="AJ34" s="714"/>
      <c r="AK34" s="714"/>
      <c r="AL34" s="683" t="s">
        <v>232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1707450</v>
      </c>
      <c r="CS34" s="681"/>
      <c r="CT34" s="681"/>
      <c r="CU34" s="681"/>
      <c r="CV34" s="681"/>
      <c r="CW34" s="681"/>
      <c r="CX34" s="681"/>
      <c r="CY34" s="682"/>
      <c r="CZ34" s="683">
        <v>13.1</v>
      </c>
      <c r="DA34" s="701"/>
      <c r="DB34" s="701"/>
      <c r="DC34" s="702"/>
      <c r="DD34" s="686">
        <v>1436875</v>
      </c>
      <c r="DE34" s="681"/>
      <c r="DF34" s="681"/>
      <c r="DG34" s="681"/>
      <c r="DH34" s="681"/>
      <c r="DI34" s="681"/>
      <c r="DJ34" s="681"/>
      <c r="DK34" s="682"/>
      <c r="DL34" s="686">
        <v>1178214</v>
      </c>
      <c r="DM34" s="681"/>
      <c r="DN34" s="681"/>
      <c r="DO34" s="681"/>
      <c r="DP34" s="681"/>
      <c r="DQ34" s="681"/>
      <c r="DR34" s="681"/>
      <c r="DS34" s="681"/>
      <c r="DT34" s="681"/>
      <c r="DU34" s="681"/>
      <c r="DV34" s="682"/>
      <c r="DW34" s="683">
        <v>17.8</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28057</v>
      </c>
      <c r="S35" s="681"/>
      <c r="T35" s="681"/>
      <c r="U35" s="681"/>
      <c r="V35" s="681"/>
      <c r="W35" s="681"/>
      <c r="X35" s="681"/>
      <c r="Y35" s="682"/>
      <c r="Z35" s="713">
        <v>0.2</v>
      </c>
      <c r="AA35" s="713"/>
      <c r="AB35" s="713"/>
      <c r="AC35" s="713"/>
      <c r="AD35" s="714" t="s">
        <v>177</v>
      </c>
      <c r="AE35" s="714"/>
      <c r="AF35" s="714"/>
      <c r="AG35" s="714"/>
      <c r="AH35" s="714"/>
      <c r="AI35" s="714"/>
      <c r="AJ35" s="714"/>
      <c r="AK35" s="714"/>
      <c r="AL35" s="683" t="s">
        <v>177</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296658</v>
      </c>
      <c r="CS35" s="699"/>
      <c r="CT35" s="699"/>
      <c r="CU35" s="699"/>
      <c r="CV35" s="699"/>
      <c r="CW35" s="699"/>
      <c r="CX35" s="699"/>
      <c r="CY35" s="700"/>
      <c r="CZ35" s="683">
        <v>2.2999999999999998</v>
      </c>
      <c r="DA35" s="701"/>
      <c r="DB35" s="701"/>
      <c r="DC35" s="702"/>
      <c r="DD35" s="686">
        <v>257733</v>
      </c>
      <c r="DE35" s="699"/>
      <c r="DF35" s="699"/>
      <c r="DG35" s="699"/>
      <c r="DH35" s="699"/>
      <c r="DI35" s="699"/>
      <c r="DJ35" s="699"/>
      <c r="DK35" s="700"/>
      <c r="DL35" s="686">
        <v>174535</v>
      </c>
      <c r="DM35" s="699"/>
      <c r="DN35" s="699"/>
      <c r="DO35" s="699"/>
      <c r="DP35" s="699"/>
      <c r="DQ35" s="699"/>
      <c r="DR35" s="699"/>
      <c r="DS35" s="699"/>
      <c r="DT35" s="699"/>
      <c r="DU35" s="699"/>
      <c r="DV35" s="700"/>
      <c r="DW35" s="683">
        <v>2.6</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214228</v>
      </c>
      <c r="S36" s="681"/>
      <c r="T36" s="681"/>
      <c r="U36" s="681"/>
      <c r="V36" s="681"/>
      <c r="W36" s="681"/>
      <c r="X36" s="681"/>
      <c r="Y36" s="682"/>
      <c r="Z36" s="713">
        <v>1.6</v>
      </c>
      <c r="AA36" s="713"/>
      <c r="AB36" s="713"/>
      <c r="AC36" s="713"/>
      <c r="AD36" s="714" t="s">
        <v>177</v>
      </c>
      <c r="AE36" s="714"/>
      <c r="AF36" s="714"/>
      <c r="AG36" s="714"/>
      <c r="AH36" s="714"/>
      <c r="AI36" s="714"/>
      <c r="AJ36" s="714"/>
      <c r="AK36" s="714"/>
      <c r="AL36" s="683" t="s">
        <v>177</v>
      </c>
      <c r="AM36" s="684"/>
      <c r="AN36" s="684"/>
      <c r="AO36" s="715"/>
      <c r="AP36" s="235"/>
      <c r="AQ36" s="732" t="s">
        <v>331</v>
      </c>
      <c r="AR36" s="733"/>
      <c r="AS36" s="733"/>
      <c r="AT36" s="733"/>
      <c r="AU36" s="733"/>
      <c r="AV36" s="733"/>
      <c r="AW36" s="733"/>
      <c r="AX36" s="733"/>
      <c r="AY36" s="734"/>
      <c r="AZ36" s="735">
        <v>1766184</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35143</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3854957</v>
      </c>
      <c r="CS36" s="681"/>
      <c r="CT36" s="681"/>
      <c r="CU36" s="681"/>
      <c r="CV36" s="681"/>
      <c r="CW36" s="681"/>
      <c r="CX36" s="681"/>
      <c r="CY36" s="682"/>
      <c r="CZ36" s="683">
        <v>29.5</v>
      </c>
      <c r="DA36" s="701"/>
      <c r="DB36" s="701"/>
      <c r="DC36" s="702"/>
      <c r="DD36" s="686">
        <v>1203829</v>
      </c>
      <c r="DE36" s="681"/>
      <c r="DF36" s="681"/>
      <c r="DG36" s="681"/>
      <c r="DH36" s="681"/>
      <c r="DI36" s="681"/>
      <c r="DJ36" s="681"/>
      <c r="DK36" s="682"/>
      <c r="DL36" s="686">
        <v>939787</v>
      </c>
      <c r="DM36" s="681"/>
      <c r="DN36" s="681"/>
      <c r="DO36" s="681"/>
      <c r="DP36" s="681"/>
      <c r="DQ36" s="681"/>
      <c r="DR36" s="681"/>
      <c r="DS36" s="681"/>
      <c r="DT36" s="681"/>
      <c r="DU36" s="681"/>
      <c r="DV36" s="682"/>
      <c r="DW36" s="683">
        <v>14.2</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88609</v>
      </c>
      <c r="S37" s="681"/>
      <c r="T37" s="681"/>
      <c r="U37" s="681"/>
      <c r="V37" s="681"/>
      <c r="W37" s="681"/>
      <c r="X37" s="681"/>
      <c r="Y37" s="682"/>
      <c r="Z37" s="713">
        <v>0.7</v>
      </c>
      <c r="AA37" s="713"/>
      <c r="AB37" s="713"/>
      <c r="AC37" s="713"/>
      <c r="AD37" s="714" t="s">
        <v>177</v>
      </c>
      <c r="AE37" s="714"/>
      <c r="AF37" s="714"/>
      <c r="AG37" s="714"/>
      <c r="AH37" s="714"/>
      <c r="AI37" s="714"/>
      <c r="AJ37" s="714"/>
      <c r="AK37" s="714"/>
      <c r="AL37" s="683" t="s">
        <v>177</v>
      </c>
      <c r="AM37" s="684"/>
      <c r="AN37" s="684"/>
      <c r="AO37" s="715"/>
      <c r="AQ37" s="723" t="s">
        <v>335</v>
      </c>
      <c r="AR37" s="724"/>
      <c r="AS37" s="724"/>
      <c r="AT37" s="724"/>
      <c r="AU37" s="724"/>
      <c r="AV37" s="724"/>
      <c r="AW37" s="724"/>
      <c r="AX37" s="724"/>
      <c r="AY37" s="725"/>
      <c r="AZ37" s="680">
        <v>716798</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26056</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666389</v>
      </c>
      <c r="CS37" s="699"/>
      <c r="CT37" s="699"/>
      <c r="CU37" s="699"/>
      <c r="CV37" s="699"/>
      <c r="CW37" s="699"/>
      <c r="CX37" s="699"/>
      <c r="CY37" s="700"/>
      <c r="CZ37" s="683">
        <v>5.0999999999999996</v>
      </c>
      <c r="DA37" s="701"/>
      <c r="DB37" s="701"/>
      <c r="DC37" s="702"/>
      <c r="DD37" s="686">
        <v>666357</v>
      </c>
      <c r="DE37" s="699"/>
      <c r="DF37" s="699"/>
      <c r="DG37" s="699"/>
      <c r="DH37" s="699"/>
      <c r="DI37" s="699"/>
      <c r="DJ37" s="699"/>
      <c r="DK37" s="700"/>
      <c r="DL37" s="686">
        <v>666357</v>
      </c>
      <c r="DM37" s="699"/>
      <c r="DN37" s="699"/>
      <c r="DO37" s="699"/>
      <c r="DP37" s="699"/>
      <c r="DQ37" s="699"/>
      <c r="DR37" s="699"/>
      <c r="DS37" s="699"/>
      <c r="DT37" s="699"/>
      <c r="DU37" s="699"/>
      <c r="DV37" s="700"/>
      <c r="DW37" s="683">
        <v>10</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73156</v>
      </c>
      <c r="S38" s="681"/>
      <c r="T38" s="681"/>
      <c r="U38" s="681"/>
      <c r="V38" s="681"/>
      <c r="W38" s="681"/>
      <c r="X38" s="681"/>
      <c r="Y38" s="682"/>
      <c r="Z38" s="713">
        <v>0.5</v>
      </c>
      <c r="AA38" s="713"/>
      <c r="AB38" s="713"/>
      <c r="AC38" s="713"/>
      <c r="AD38" s="714">
        <v>56</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v>161122</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3309</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1566893</v>
      </c>
      <c r="CS38" s="681"/>
      <c r="CT38" s="681"/>
      <c r="CU38" s="681"/>
      <c r="CV38" s="681"/>
      <c r="CW38" s="681"/>
      <c r="CX38" s="681"/>
      <c r="CY38" s="682"/>
      <c r="CZ38" s="683">
        <v>12</v>
      </c>
      <c r="DA38" s="701"/>
      <c r="DB38" s="701"/>
      <c r="DC38" s="702"/>
      <c r="DD38" s="686">
        <v>1373383</v>
      </c>
      <c r="DE38" s="681"/>
      <c r="DF38" s="681"/>
      <c r="DG38" s="681"/>
      <c r="DH38" s="681"/>
      <c r="DI38" s="681"/>
      <c r="DJ38" s="681"/>
      <c r="DK38" s="682"/>
      <c r="DL38" s="686">
        <v>1186561</v>
      </c>
      <c r="DM38" s="681"/>
      <c r="DN38" s="681"/>
      <c r="DO38" s="681"/>
      <c r="DP38" s="681"/>
      <c r="DQ38" s="681"/>
      <c r="DR38" s="681"/>
      <c r="DS38" s="681"/>
      <c r="DT38" s="681"/>
      <c r="DU38" s="681"/>
      <c r="DV38" s="682"/>
      <c r="DW38" s="683">
        <v>17.899999999999999</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530271</v>
      </c>
      <c r="S39" s="681"/>
      <c r="T39" s="681"/>
      <c r="U39" s="681"/>
      <c r="V39" s="681"/>
      <c r="W39" s="681"/>
      <c r="X39" s="681"/>
      <c r="Y39" s="682"/>
      <c r="Z39" s="713">
        <v>4</v>
      </c>
      <c r="AA39" s="713"/>
      <c r="AB39" s="713"/>
      <c r="AC39" s="713"/>
      <c r="AD39" s="714" t="s">
        <v>177</v>
      </c>
      <c r="AE39" s="714"/>
      <c r="AF39" s="714"/>
      <c r="AG39" s="714"/>
      <c r="AH39" s="714"/>
      <c r="AI39" s="714"/>
      <c r="AJ39" s="714"/>
      <c r="AK39" s="714"/>
      <c r="AL39" s="683" t="s">
        <v>232</v>
      </c>
      <c r="AM39" s="684"/>
      <c r="AN39" s="684"/>
      <c r="AO39" s="715"/>
      <c r="AQ39" s="723" t="s">
        <v>343</v>
      </c>
      <c r="AR39" s="724"/>
      <c r="AS39" s="724"/>
      <c r="AT39" s="724"/>
      <c r="AU39" s="724"/>
      <c r="AV39" s="724"/>
      <c r="AW39" s="724"/>
      <c r="AX39" s="724"/>
      <c r="AY39" s="725"/>
      <c r="AZ39" s="680">
        <v>7169</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5218</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111197</v>
      </c>
      <c r="CS39" s="699"/>
      <c r="CT39" s="699"/>
      <c r="CU39" s="699"/>
      <c r="CV39" s="699"/>
      <c r="CW39" s="699"/>
      <c r="CX39" s="699"/>
      <c r="CY39" s="700"/>
      <c r="CZ39" s="683">
        <v>0.9</v>
      </c>
      <c r="DA39" s="701"/>
      <c r="DB39" s="701"/>
      <c r="DC39" s="702"/>
      <c r="DD39" s="686">
        <v>4676</v>
      </c>
      <c r="DE39" s="699"/>
      <c r="DF39" s="699"/>
      <c r="DG39" s="699"/>
      <c r="DH39" s="699"/>
      <c r="DI39" s="699"/>
      <c r="DJ39" s="699"/>
      <c r="DK39" s="700"/>
      <c r="DL39" s="686" t="s">
        <v>177</v>
      </c>
      <c r="DM39" s="699"/>
      <c r="DN39" s="699"/>
      <c r="DO39" s="699"/>
      <c r="DP39" s="699"/>
      <c r="DQ39" s="699"/>
      <c r="DR39" s="699"/>
      <c r="DS39" s="699"/>
      <c r="DT39" s="699"/>
      <c r="DU39" s="699"/>
      <c r="DV39" s="700"/>
      <c r="DW39" s="683" t="s">
        <v>177</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v>24200</v>
      </c>
      <c r="S40" s="681"/>
      <c r="T40" s="681"/>
      <c r="U40" s="681"/>
      <c r="V40" s="681"/>
      <c r="W40" s="681"/>
      <c r="X40" s="681"/>
      <c r="Y40" s="682"/>
      <c r="Z40" s="713">
        <v>0.2</v>
      </c>
      <c r="AA40" s="713"/>
      <c r="AB40" s="713"/>
      <c r="AC40" s="713"/>
      <c r="AD40" s="714" t="s">
        <v>177</v>
      </c>
      <c r="AE40" s="714"/>
      <c r="AF40" s="714"/>
      <c r="AG40" s="714"/>
      <c r="AH40" s="714"/>
      <c r="AI40" s="714"/>
      <c r="AJ40" s="714"/>
      <c r="AK40" s="714"/>
      <c r="AL40" s="683" t="s">
        <v>177</v>
      </c>
      <c r="AM40" s="684"/>
      <c r="AN40" s="684"/>
      <c r="AO40" s="715"/>
      <c r="AQ40" s="723" t="s">
        <v>347</v>
      </c>
      <c r="AR40" s="724"/>
      <c r="AS40" s="724"/>
      <c r="AT40" s="724"/>
      <c r="AU40" s="724"/>
      <c r="AV40" s="724"/>
      <c r="AW40" s="724"/>
      <c r="AX40" s="724"/>
      <c r="AY40" s="725"/>
      <c r="AZ40" s="680" t="s">
        <v>177</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101</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22299</v>
      </c>
      <c r="CS40" s="681"/>
      <c r="CT40" s="681"/>
      <c r="CU40" s="681"/>
      <c r="CV40" s="681"/>
      <c r="CW40" s="681"/>
      <c r="CX40" s="681"/>
      <c r="CY40" s="682"/>
      <c r="CZ40" s="683">
        <v>0.2</v>
      </c>
      <c r="DA40" s="701"/>
      <c r="DB40" s="701"/>
      <c r="DC40" s="702"/>
      <c r="DD40" s="686">
        <v>22049</v>
      </c>
      <c r="DE40" s="681"/>
      <c r="DF40" s="681"/>
      <c r="DG40" s="681"/>
      <c r="DH40" s="681"/>
      <c r="DI40" s="681"/>
      <c r="DJ40" s="681"/>
      <c r="DK40" s="682"/>
      <c r="DL40" s="686">
        <v>22049</v>
      </c>
      <c r="DM40" s="681"/>
      <c r="DN40" s="681"/>
      <c r="DO40" s="681"/>
      <c r="DP40" s="681"/>
      <c r="DQ40" s="681"/>
      <c r="DR40" s="681"/>
      <c r="DS40" s="681"/>
      <c r="DT40" s="681"/>
      <c r="DU40" s="681"/>
      <c r="DV40" s="682"/>
      <c r="DW40" s="683">
        <v>0.3</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177</v>
      </c>
      <c r="AA41" s="713"/>
      <c r="AB41" s="713"/>
      <c r="AC41" s="713"/>
      <c r="AD41" s="714" t="s">
        <v>177</v>
      </c>
      <c r="AE41" s="714"/>
      <c r="AF41" s="714"/>
      <c r="AG41" s="714"/>
      <c r="AH41" s="714"/>
      <c r="AI41" s="714"/>
      <c r="AJ41" s="714"/>
      <c r="AK41" s="714"/>
      <c r="AL41" s="683" t="s">
        <v>177</v>
      </c>
      <c r="AM41" s="684"/>
      <c r="AN41" s="684"/>
      <c r="AO41" s="715"/>
      <c r="AQ41" s="723" t="s">
        <v>352</v>
      </c>
      <c r="AR41" s="724"/>
      <c r="AS41" s="724"/>
      <c r="AT41" s="724"/>
      <c r="AU41" s="724"/>
      <c r="AV41" s="724"/>
      <c r="AW41" s="724"/>
      <c r="AX41" s="724"/>
      <c r="AY41" s="725"/>
      <c r="AZ41" s="680">
        <v>218995</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177</v>
      </c>
      <c r="CS41" s="699"/>
      <c r="CT41" s="699"/>
      <c r="CU41" s="699"/>
      <c r="CV41" s="699"/>
      <c r="CW41" s="699"/>
      <c r="CX41" s="699"/>
      <c r="CY41" s="700"/>
      <c r="CZ41" s="683" t="s">
        <v>177</v>
      </c>
      <c r="DA41" s="701"/>
      <c r="DB41" s="701"/>
      <c r="DC41" s="702"/>
      <c r="DD41" s="686" t="s">
        <v>177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260371</v>
      </c>
      <c r="S42" s="681"/>
      <c r="T42" s="681"/>
      <c r="U42" s="681"/>
      <c r="V42" s="681"/>
      <c r="W42" s="681"/>
      <c r="X42" s="681"/>
      <c r="Y42" s="682"/>
      <c r="Z42" s="713">
        <v>1.9</v>
      </c>
      <c r="AA42" s="713"/>
      <c r="AB42" s="713"/>
      <c r="AC42" s="713"/>
      <c r="AD42" s="714" t="s">
        <v>232</v>
      </c>
      <c r="AE42" s="714"/>
      <c r="AF42" s="714"/>
      <c r="AG42" s="714"/>
      <c r="AH42" s="714"/>
      <c r="AI42" s="714"/>
      <c r="AJ42" s="714"/>
      <c r="AK42" s="714"/>
      <c r="AL42" s="683" t="s">
        <v>232</v>
      </c>
      <c r="AM42" s="684"/>
      <c r="AN42" s="684"/>
      <c r="AO42" s="715"/>
      <c r="AQ42" s="716" t="s">
        <v>356</v>
      </c>
      <c r="AR42" s="717"/>
      <c r="AS42" s="717"/>
      <c r="AT42" s="717"/>
      <c r="AU42" s="717"/>
      <c r="AV42" s="717"/>
      <c r="AW42" s="717"/>
      <c r="AX42" s="717"/>
      <c r="AY42" s="718"/>
      <c r="AZ42" s="664">
        <v>662100</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285</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659704</v>
      </c>
      <c r="CS42" s="681"/>
      <c r="CT42" s="681"/>
      <c r="CU42" s="681"/>
      <c r="CV42" s="681"/>
      <c r="CW42" s="681"/>
      <c r="CX42" s="681"/>
      <c r="CY42" s="682"/>
      <c r="CZ42" s="683">
        <v>5</v>
      </c>
      <c r="DA42" s="684"/>
      <c r="DB42" s="684"/>
      <c r="DC42" s="685"/>
      <c r="DD42" s="686">
        <v>227523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13404514</v>
      </c>
      <c r="S43" s="703"/>
      <c r="T43" s="703"/>
      <c r="U43" s="703"/>
      <c r="V43" s="703"/>
      <c r="W43" s="703"/>
      <c r="X43" s="703"/>
      <c r="Y43" s="704"/>
      <c r="Z43" s="705">
        <v>100</v>
      </c>
      <c r="AA43" s="705"/>
      <c r="AB43" s="705"/>
      <c r="AC43" s="705"/>
      <c r="AD43" s="706">
        <v>6349063</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15976</v>
      </c>
      <c r="CS43" s="699"/>
      <c r="CT43" s="699"/>
      <c r="CU43" s="699"/>
      <c r="CV43" s="699"/>
      <c r="CW43" s="699"/>
      <c r="CX43" s="699"/>
      <c r="CY43" s="700"/>
      <c r="CZ43" s="683">
        <v>0.1</v>
      </c>
      <c r="DA43" s="701"/>
      <c r="DB43" s="701"/>
      <c r="DC43" s="702"/>
      <c r="DD43" s="686">
        <v>15628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361</v>
      </c>
      <c r="CG44" s="678"/>
      <c r="CH44" s="678"/>
      <c r="CI44" s="678"/>
      <c r="CJ44" s="678"/>
      <c r="CK44" s="678"/>
      <c r="CL44" s="678"/>
      <c r="CM44" s="678"/>
      <c r="CN44" s="678"/>
      <c r="CO44" s="678"/>
      <c r="CP44" s="678"/>
      <c r="CQ44" s="679"/>
      <c r="CR44" s="680">
        <v>657328</v>
      </c>
      <c r="CS44" s="681"/>
      <c r="CT44" s="681"/>
      <c r="CU44" s="681"/>
      <c r="CV44" s="681"/>
      <c r="CW44" s="681"/>
      <c r="CX44" s="681"/>
      <c r="CY44" s="682"/>
      <c r="CZ44" s="683">
        <v>5</v>
      </c>
      <c r="DA44" s="684"/>
      <c r="DB44" s="684"/>
      <c r="DC44" s="685"/>
      <c r="DD44" s="686">
        <v>225147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273695</v>
      </c>
      <c r="CS45" s="699"/>
      <c r="CT45" s="699"/>
      <c r="CU45" s="699"/>
      <c r="CV45" s="699"/>
      <c r="CW45" s="699"/>
      <c r="CX45" s="699"/>
      <c r="CY45" s="700"/>
      <c r="CZ45" s="683">
        <v>2.1</v>
      </c>
      <c r="DA45" s="701"/>
      <c r="DB45" s="701"/>
      <c r="DC45" s="702"/>
      <c r="DD45" s="686">
        <v>33105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316986</v>
      </c>
      <c r="CS46" s="681"/>
      <c r="CT46" s="681"/>
      <c r="CU46" s="681"/>
      <c r="CV46" s="681"/>
      <c r="CW46" s="681"/>
      <c r="CX46" s="681"/>
      <c r="CY46" s="682"/>
      <c r="CZ46" s="683">
        <v>2.4</v>
      </c>
      <c r="DA46" s="684"/>
      <c r="DB46" s="684"/>
      <c r="DC46" s="685"/>
      <c r="DD46" s="686">
        <v>182670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2376</v>
      </c>
      <c r="CS47" s="699"/>
      <c r="CT47" s="699"/>
      <c r="CU47" s="699"/>
      <c r="CV47" s="699"/>
      <c r="CW47" s="699"/>
      <c r="CX47" s="699"/>
      <c r="CY47" s="700"/>
      <c r="CZ47" s="683">
        <v>0</v>
      </c>
      <c r="DA47" s="701"/>
      <c r="DB47" s="701"/>
      <c r="DC47" s="702"/>
      <c r="DD47" s="686">
        <v>2376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177</v>
      </c>
      <c r="CS48" s="681"/>
      <c r="CT48" s="681"/>
      <c r="CU48" s="681"/>
      <c r="CV48" s="681"/>
      <c r="CW48" s="681"/>
      <c r="CX48" s="681"/>
      <c r="CY48" s="682"/>
      <c r="CZ48" s="683" t="s">
        <v>177</v>
      </c>
      <c r="DA48" s="684"/>
      <c r="DB48" s="684"/>
      <c r="DC48" s="685"/>
      <c r="DD48" s="686" t="s">
        <v>177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13068725</v>
      </c>
      <c r="CS49" s="665"/>
      <c r="CT49" s="665"/>
      <c r="CU49" s="665"/>
      <c r="CV49" s="665"/>
      <c r="CW49" s="665"/>
      <c r="CX49" s="665"/>
      <c r="CY49" s="666"/>
      <c r="CZ49" s="667">
        <v>100</v>
      </c>
      <c r="DA49" s="668"/>
      <c r="DB49" s="668"/>
      <c r="DC49" s="669"/>
      <c r="DD49" s="670">
        <v>7459571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0BS44cOh3VIAu86Vecx1Mq9N3NJv8d02jfbtMEe/f/5DGcvvSFTOmFH4MA+xNTcleD3lWmhW51s+oz0L3nIPxg==" saltValue="zgfIJouONE+uhWDHWTRd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9" zoomScale="70" zoomScaleNormal="25" zoomScaleSheetLayoutView="70" workbookViewId="0">
      <selection activeCell="Q33" sqref="Q33:U3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13409</v>
      </c>
      <c r="R7" s="1200"/>
      <c r="S7" s="1200"/>
      <c r="T7" s="1200"/>
      <c r="U7" s="1200"/>
      <c r="V7" s="1200">
        <v>13073</v>
      </c>
      <c r="W7" s="1200"/>
      <c r="X7" s="1200"/>
      <c r="Y7" s="1200"/>
      <c r="Z7" s="1200"/>
      <c r="AA7" s="1200">
        <v>336</v>
      </c>
      <c r="AB7" s="1200"/>
      <c r="AC7" s="1200"/>
      <c r="AD7" s="1200"/>
      <c r="AE7" s="1201"/>
      <c r="AF7" s="1202">
        <v>287</v>
      </c>
      <c r="AG7" s="1203"/>
      <c r="AH7" s="1203"/>
      <c r="AI7" s="1203"/>
      <c r="AJ7" s="1204"/>
      <c r="AK7" s="1186">
        <v>206</v>
      </c>
      <c r="AL7" s="1187"/>
      <c r="AM7" s="1187"/>
      <c r="AN7" s="1187"/>
      <c r="AO7" s="1187"/>
      <c r="AP7" s="1187">
        <v>9633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595</v>
      </c>
      <c r="BS7" s="1190" t="s">
        <v>591</v>
      </c>
      <c r="BT7" s="1191"/>
      <c r="BU7" s="1191"/>
      <c r="BV7" s="1191"/>
      <c r="BW7" s="1191"/>
      <c r="BX7" s="1191"/>
      <c r="BY7" s="1191"/>
      <c r="BZ7" s="1191"/>
      <c r="CA7" s="1191"/>
      <c r="CB7" s="1191"/>
      <c r="CC7" s="1191"/>
      <c r="CD7" s="1191"/>
      <c r="CE7" s="1191"/>
      <c r="CF7" s="1191"/>
      <c r="CG7" s="1192"/>
      <c r="CH7" s="1183">
        <v>0</v>
      </c>
      <c r="CI7" s="1184"/>
      <c r="CJ7" s="1184"/>
      <c r="CK7" s="1184"/>
      <c r="CL7" s="1185"/>
      <c r="CM7" s="1183">
        <v>5</v>
      </c>
      <c r="CN7" s="1184"/>
      <c r="CO7" s="1184"/>
      <c r="CP7" s="1184"/>
      <c r="CQ7" s="1185"/>
      <c r="CR7" s="1183">
        <v>5</v>
      </c>
      <c r="CS7" s="1184"/>
      <c r="CT7" s="1184"/>
      <c r="CU7" s="1184"/>
      <c r="CV7" s="1185"/>
      <c r="CW7" s="1183" t="s">
        <v>592</v>
      </c>
      <c r="CX7" s="1184"/>
      <c r="CY7" s="1184"/>
      <c r="CZ7" s="1184"/>
      <c r="DA7" s="1185"/>
      <c r="DB7" s="1183" t="s">
        <v>593</v>
      </c>
      <c r="DC7" s="1184"/>
      <c r="DD7" s="1184"/>
      <c r="DE7" s="1184"/>
      <c r="DF7" s="1185"/>
      <c r="DG7" s="1183" t="s">
        <v>590</v>
      </c>
      <c r="DH7" s="1184"/>
      <c r="DI7" s="1184"/>
      <c r="DJ7" s="1184"/>
      <c r="DK7" s="1185"/>
      <c r="DL7" s="1183" t="s">
        <v>590</v>
      </c>
      <c r="DM7" s="1184"/>
      <c r="DN7" s="1184"/>
      <c r="DO7" s="1184"/>
      <c r="DP7" s="1185"/>
      <c r="DQ7" s="1183" t="s">
        <v>594</v>
      </c>
      <c r="DR7" s="1184"/>
      <c r="DS7" s="1184"/>
      <c r="DT7" s="1184"/>
      <c r="DU7" s="1185"/>
      <c r="DV7" s="1210"/>
      <c r="DW7" s="1211"/>
      <c r="DX7" s="1211"/>
      <c r="DY7" s="1211"/>
      <c r="DZ7" s="1212"/>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20</v>
      </c>
      <c r="R8" s="1139"/>
      <c r="S8" s="1139"/>
      <c r="T8" s="1139"/>
      <c r="U8" s="1139"/>
      <c r="V8" s="1139">
        <v>20</v>
      </c>
      <c r="W8" s="1139"/>
      <c r="X8" s="1139"/>
      <c r="Y8" s="1139"/>
      <c r="Z8" s="1139"/>
      <c r="AA8" s="1139">
        <v>0</v>
      </c>
      <c r="AB8" s="1139"/>
      <c r="AC8" s="1139"/>
      <c r="AD8" s="1139"/>
      <c r="AE8" s="1140"/>
      <c r="AF8" s="1114">
        <v>0</v>
      </c>
      <c r="AG8" s="1115"/>
      <c r="AH8" s="1115"/>
      <c r="AI8" s="1115"/>
      <c r="AJ8" s="1116"/>
      <c r="AK8" s="1181">
        <v>2</v>
      </c>
      <c r="AL8" s="1182"/>
      <c r="AM8" s="1182"/>
      <c r="AN8" s="1182"/>
      <c r="AO8" s="1182"/>
      <c r="AP8" s="1182" t="s">
        <v>590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13405</v>
      </c>
      <c r="R23" s="1164"/>
      <c r="S23" s="1164"/>
      <c r="T23" s="1164"/>
      <c r="U23" s="1164"/>
      <c r="V23" s="1164">
        <v>13069</v>
      </c>
      <c r="W23" s="1164"/>
      <c r="X23" s="1164"/>
      <c r="Y23" s="1164"/>
      <c r="Z23" s="1164"/>
      <c r="AA23" s="1164">
        <v>336</v>
      </c>
      <c r="AB23" s="1164"/>
      <c r="AC23" s="1164"/>
      <c r="AD23" s="1164"/>
      <c r="AE23" s="1165"/>
      <c r="AF23" s="1166">
        <v>287</v>
      </c>
      <c r="AG23" s="1164"/>
      <c r="AH23" s="1164"/>
      <c r="AI23" s="1164"/>
      <c r="AJ23" s="1167"/>
      <c r="AK23" s="1168"/>
      <c r="AL23" s="1169"/>
      <c r="AM23" s="1169"/>
      <c r="AN23" s="1169"/>
      <c r="AO23" s="1169"/>
      <c r="AP23" s="1164">
        <v>9633</v>
      </c>
      <c r="AQ23" s="1164"/>
      <c r="AR23" s="1164"/>
      <c r="AS23" s="1164"/>
      <c r="AT23" s="1164"/>
      <c r="AU23" s="1170"/>
      <c r="AV23" s="1170"/>
      <c r="AW23" s="1170"/>
      <c r="AX23" s="1170"/>
      <c r="AY23" s="1171"/>
      <c r="AZ23" s="1160" t="s">
        <v>177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2406</v>
      </c>
      <c r="R28" s="1149"/>
      <c r="S28" s="1149"/>
      <c r="T28" s="1149"/>
      <c r="U28" s="1149"/>
      <c r="V28" s="1149">
        <v>2371</v>
      </c>
      <c r="W28" s="1149"/>
      <c r="X28" s="1149"/>
      <c r="Y28" s="1149"/>
      <c r="Z28" s="1149"/>
      <c r="AA28" s="1149">
        <v>35</v>
      </c>
      <c r="AB28" s="1149"/>
      <c r="AC28" s="1149"/>
      <c r="AD28" s="1149"/>
      <c r="AE28" s="1150"/>
      <c r="AF28" s="1151">
        <v>35</v>
      </c>
      <c r="AG28" s="1149"/>
      <c r="AH28" s="1149"/>
      <c r="AI28" s="1149"/>
      <c r="AJ28" s="1152"/>
      <c r="AK28" s="1153">
        <v>266</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2319</v>
      </c>
      <c r="R29" s="1139"/>
      <c r="S29" s="1139"/>
      <c r="T29" s="1139"/>
      <c r="U29" s="1139"/>
      <c r="V29" s="1139">
        <v>2225</v>
      </c>
      <c r="W29" s="1139"/>
      <c r="X29" s="1139"/>
      <c r="Y29" s="1139"/>
      <c r="Z29" s="1139"/>
      <c r="AA29" s="1139">
        <v>94</v>
      </c>
      <c r="AB29" s="1139"/>
      <c r="AC29" s="1139"/>
      <c r="AD29" s="1139"/>
      <c r="AE29" s="1140"/>
      <c r="AF29" s="1114">
        <v>94</v>
      </c>
      <c r="AG29" s="1115"/>
      <c r="AH29" s="1115"/>
      <c r="AI29" s="1115"/>
      <c r="AJ29" s="1116"/>
      <c r="AK29" s="1075">
        <v>405</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232</v>
      </c>
      <c r="R30" s="1139"/>
      <c r="S30" s="1139"/>
      <c r="T30" s="1139"/>
      <c r="U30" s="1139"/>
      <c r="V30" s="1139">
        <v>227</v>
      </c>
      <c r="W30" s="1139"/>
      <c r="X30" s="1139"/>
      <c r="Y30" s="1139"/>
      <c r="Z30" s="1139"/>
      <c r="AA30" s="1139">
        <v>5</v>
      </c>
      <c r="AB30" s="1139"/>
      <c r="AC30" s="1139"/>
      <c r="AD30" s="1139"/>
      <c r="AE30" s="1140"/>
      <c r="AF30" s="1114">
        <v>5</v>
      </c>
      <c r="AG30" s="1115"/>
      <c r="AH30" s="1115"/>
      <c r="AI30" s="1115"/>
      <c r="AJ30" s="1116"/>
      <c r="AK30" s="1075">
        <v>74</v>
      </c>
      <c r="AL30" s="1066"/>
      <c r="AM30" s="1066"/>
      <c r="AN30" s="1066"/>
      <c r="AO30" s="1066"/>
      <c r="AP30" s="1066" t="s">
        <v>590</v>
      </c>
      <c r="AQ30" s="1066"/>
      <c r="AR30" s="1066"/>
      <c r="AS30" s="1066"/>
      <c r="AT30" s="1066"/>
      <c r="AU30" s="1066" t="s">
        <v>590</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920</v>
      </c>
      <c r="R31" s="1139"/>
      <c r="S31" s="1139"/>
      <c r="T31" s="1139"/>
      <c r="U31" s="1139"/>
      <c r="V31" s="1139">
        <v>975</v>
      </c>
      <c r="W31" s="1139"/>
      <c r="X31" s="1139"/>
      <c r="Y31" s="1139"/>
      <c r="Z31" s="1139"/>
      <c r="AA31" s="1139">
        <v>-55</v>
      </c>
      <c r="AB31" s="1139"/>
      <c r="AC31" s="1139"/>
      <c r="AD31" s="1139"/>
      <c r="AE31" s="1140"/>
      <c r="AF31" s="1114">
        <v>841</v>
      </c>
      <c r="AG31" s="1115"/>
      <c r="AH31" s="1115"/>
      <c r="AI31" s="1115"/>
      <c r="AJ31" s="1116"/>
      <c r="AK31" s="1075">
        <v>156</v>
      </c>
      <c r="AL31" s="1066"/>
      <c r="AM31" s="1066"/>
      <c r="AN31" s="1066"/>
      <c r="AO31" s="1066"/>
      <c r="AP31" s="1066">
        <v>62</v>
      </c>
      <c r="AQ31" s="1066"/>
      <c r="AR31" s="1066"/>
      <c r="AS31" s="1066"/>
      <c r="AT31" s="1066"/>
      <c r="AU31" s="1066">
        <v>43</v>
      </c>
      <c r="AV31" s="1066"/>
      <c r="AW31" s="1066"/>
      <c r="AX31" s="1066"/>
      <c r="AY31" s="1066"/>
      <c r="AZ31" s="1137" t="s">
        <v>590</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1044</v>
      </c>
      <c r="R32" s="1139"/>
      <c r="S32" s="1139"/>
      <c r="T32" s="1139"/>
      <c r="U32" s="1139"/>
      <c r="V32" s="1139">
        <v>1032</v>
      </c>
      <c r="W32" s="1139"/>
      <c r="X32" s="1139"/>
      <c r="Y32" s="1139"/>
      <c r="Z32" s="1139"/>
      <c r="AA32" s="1139">
        <v>13</v>
      </c>
      <c r="AB32" s="1139"/>
      <c r="AC32" s="1139"/>
      <c r="AD32" s="1139"/>
      <c r="AE32" s="1140"/>
      <c r="AF32" s="1114">
        <v>13</v>
      </c>
      <c r="AG32" s="1115"/>
      <c r="AH32" s="1115"/>
      <c r="AI32" s="1115"/>
      <c r="AJ32" s="1116"/>
      <c r="AK32" s="1075">
        <v>652</v>
      </c>
      <c r="AL32" s="1066"/>
      <c r="AM32" s="1066"/>
      <c r="AN32" s="1066"/>
      <c r="AO32" s="1066"/>
      <c r="AP32" s="1066">
        <v>5852</v>
      </c>
      <c r="AQ32" s="1066"/>
      <c r="AR32" s="1066"/>
      <c r="AS32" s="1066"/>
      <c r="AT32" s="1066"/>
      <c r="AU32" s="1066">
        <v>5343</v>
      </c>
      <c r="AV32" s="1066"/>
      <c r="AW32" s="1066"/>
      <c r="AX32" s="1066"/>
      <c r="AY32" s="1066"/>
      <c r="AZ32" s="1137" t="s">
        <v>590</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414</v>
      </c>
      <c r="C33" s="1133"/>
      <c r="D33" s="1133"/>
      <c r="E33" s="1133"/>
      <c r="F33" s="1133"/>
      <c r="G33" s="1133"/>
      <c r="H33" s="1133"/>
      <c r="I33" s="1133"/>
      <c r="J33" s="1133"/>
      <c r="K33" s="1133"/>
      <c r="L33" s="1133"/>
      <c r="M33" s="1133"/>
      <c r="N33" s="1133"/>
      <c r="O33" s="1133"/>
      <c r="P33" s="1134"/>
      <c r="Q33" s="1138">
        <v>125</v>
      </c>
      <c r="R33" s="1139"/>
      <c r="S33" s="1139"/>
      <c r="T33" s="1139"/>
      <c r="U33" s="1139"/>
      <c r="V33" s="1139">
        <v>121</v>
      </c>
      <c r="W33" s="1139"/>
      <c r="X33" s="1139"/>
      <c r="Y33" s="1139"/>
      <c r="Z33" s="1139"/>
      <c r="AA33" s="1139">
        <v>3</v>
      </c>
      <c r="AB33" s="1139"/>
      <c r="AC33" s="1139"/>
      <c r="AD33" s="1139"/>
      <c r="AE33" s="1140"/>
      <c r="AF33" s="1114">
        <v>3</v>
      </c>
      <c r="AG33" s="1115"/>
      <c r="AH33" s="1115"/>
      <c r="AI33" s="1115"/>
      <c r="AJ33" s="1116"/>
      <c r="AK33" s="1075">
        <v>64</v>
      </c>
      <c r="AL33" s="1066"/>
      <c r="AM33" s="1066"/>
      <c r="AN33" s="1066"/>
      <c r="AO33" s="1066"/>
      <c r="AP33" s="1066">
        <v>506</v>
      </c>
      <c r="AQ33" s="1066"/>
      <c r="AR33" s="1066"/>
      <c r="AS33" s="1066"/>
      <c r="AT33" s="1066"/>
      <c r="AU33" s="1066">
        <v>406</v>
      </c>
      <c r="AV33" s="1066"/>
      <c r="AW33" s="1066"/>
      <c r="AX33" s="1066"/>
      <c r="AY33" s="1066"/>
      <c r="AZ33" s="1137" t="s">
        <v>590</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991</v>
      </c>
      <c r="AG63" s="1054"/>
      <c r="AH63" s="1054"/>
      <c r="AI63" s="1054"/>
      <c r="AJ63" s="1125"/>
      <c r="AK63" s="1126"/>
      <c r="AL63" s="1058"/>
      <c r="AM63" s="1058"/>
      <c r="AN63" s="1058"/>
      <c r="AO63" s="1058"/>
      <c r="AP63" s="1054">
        <v>6420</v>
      </c>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9867</v>
      </c>
      <c r="R68" s="1077"/>
      <c r="S68" s="1077"/>
      <c r="T68" s="1077"/>
      <c r="U68" s="1077"/>
      <c r="V68" s="1077">
        <v>6844</v>
      </c>
      <c r="W68" s="1077"/>
      <c r="X68" s="1077"/>
      <c r="Y68" s="1077"/>
      <c r="Z68" s="1077"/>
      <c r="AA68" s="1077">
        <v>3023</v>
      </c>
      <c r="AB68" s="1077"/>
      <c r="AC68" s="1077"/>
      <c r="AD68" s="1077"/>
      <c r="AE68" s="1077"/>
      <c r="AF68" s="1077">
        <v>3023</v>
      </c>
      <c r="AG68" s="1077"/>
      <c r="AH68" s="1077"/>
      <c r="AI68" s="1077"/>
      <c r="AJ68" s="1077"/>
      <c r="AK68" s="1077" t="s">
        <v>607</v>
      </c>
      <c r="AL68" s="1077"/>
      <c r="AM68" s="1077"/>
      <c r="AN68" s="1077"/>
      <c r="AO68" s="1077"/>
      <c r="AP68" s="1077" t="s">
        <v>607</v>
      </c>
      <c r="AQ68" s="1077"/>
      <c r="AR68" s="1077"/>
      <c r="AS68" s="1077"/>
      <c r="AT68" s="1077"/>
      <c r="AU68" s="1077" t="s">
        <v>607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790</v>
      </c>
      <c r="R69" s="1066"/>
      <c r="S69" s="1066"/>
      <c r="T69" s="1066"/>
      <c r="U69" s="1066"/>
      <c r="V69" s="1066">
        <v>774</v>
      </c>
      <c r="W69" s="1066"/>
      <c r="X69" s="1066"/>
      <c r="Y69" s="1066"/>
      <c r="Z69" s="1066"/>
      <c r="AA69" s="1066">
        <v>16</v>
      </c>
      <c r="AB69" s="1066"/>
      <c r="AC69" s="1066"/>
      <c r="AD69" s="1066"/>
      <c r="AE69" s="1066"/>
      <c r="AF69" s="1066">
        <v>16</v>
      </c>
      <c r="AG69" s="1066"/>
      <c r="AH69" s="1066"/>
      <c r="AI69" s="1066"/>
      <c r="AJ69" s="1066"/>
      <c r="AK69" s="1066">
        <v>57</v>
      </c>
      <c r="AL69" s="1066"/>
      <c r="AM69" s="1066"/>
      <c r="AN69" s="1066"/>
      <c r="AO69" s="1066"/>
      <c r="AP69" s="1066">
        <v>764</v>
      </c>
      <c r="AQ69" s="1066"/>
      <c r="AR69" s="1066"/>
      <c r="AS69" s="1066"/>
      <c r="AT69" s="1066"/>
      <c r="AU69" s="1066">
        <v>90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1887</v>
      </c>
      <c r="R70" s="1066"/>
      <c r="S70" s="1066"/>
      <c r="T70" s="1066"/>
      <c r="U70" s="1066"/>
      <c r="V70" s="1066">
        <v>1590</v>
      </c>
      <c r="W70" s="1066"/>
      <c r="X70" s="1066"/>
      <c r="Y70" s="1066"/>
      <c r="Z70" s="1066"/>
      <c r="AA70" s="1066">
        <v>297</v>
      </c>
      <c r="AB70" s="1066"/>
      <c r="AC70" s="1066"/>
      <c r="AD70" s="1066"/>
      <c r="AE70" s="1066"/>
      <c r="AF70" s="1066">
        <v>297</v>
      </c>
      <c r="AG70" s="1066"/>
      <c r="AH70" s="1066"/>
      <c r="AI70" s="1066"/>
      <c r="AJ70" s="1066"/>
      <c r="AK70" s="1066">
        <v>217</v>
      </c>
      <c r="AL70" s="1066"/>
      <c r="AM70" s="1066"/>
      <c r="AN70" s="1066"/>
      <c r="AO70" s="1066"/>
      <c r="AP70" s="1066">
        <v>1234</v>
      </c>
      <c r="AQ70" s="1066"/>
      <c r="AR70" s="1066"/>
      <c r="AS70" s="1066"/>
      <c r="AT70" s="1066"/>
      <c r="AU70" s="1066">
        <v>246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704</v>
      </c>
      <c r="R71" s="1066"/>
      <c r="S71" s="1066"/>
      <c r="T71" s="1066"/>
      <c r="U71" s="1066"/>
      <c r="V71" s="1066">
        <v>685</v>
      </c>
      <c r="W71" s="1066"/>
      <c r="X71" s="1066"/>
      <c r="Y71" s="1066"/>
      <c r="Z71" s="1066"/>
      <c r="AA71" s="1066">
        <v>19</v>
      </c>
      <c r="AB71" s="1066"/>
      <c r="AC71" s="1066"/>
      <c r="AD71" s="1066"/>
      <c r="AE71" s="1066"/>
      <c r="AF71" s="1066">
        <v>19</v>
      </c>
      <c r="AG71" s="1066"/>
      <c r="AH71" s="1066"/>
      <c r="AI71" s="1066"/>
      <c r="AJ71" s="1066"/>
      <c r="AK71" s="1066">
        <v>14</v>
      </c>
      <c r="AL71" s="1066"/>
      <c r="AM71" s="1066"/>
      <c r="AN71" s="1066"/>
      <c r="AO71" s="1066"/>
      <c r="AP71" s="1066" t="s">
        <v>607</v>
      </c>
      <c r="AQ71" s="1066"/>
      <c r="AR71" s="1066"/>
      <c r="AS71" s="1066"/>
      <c r="AT71" s="1066"/>
      <c r="AU71" s="1066" t="s">
        <v>607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600</v>
      </c>
      <c r="C72" s="1070"/>
      <c r="D72" s="1070"/>
      <c r="E72" s="1070"/>
      <c r="F72" s="1070"/>
      <c r="G72" s="1070"/>
      <c r="H72" s="1070"/>
      <c r="I72" s="1070"/>
      <c r="J72" s="1070"/>
      <c r="K72" s="1070"/>
      <c r="L72" s="1070"/>
      <c r="M72" s="1070"/>
      <c r="N72" s="1070"/>
      <c r="O72" s="1070"/>
      <c r="P72" s="1071"/>
      <c r="Q72" s="1072">
        <v>4378</v>
      </c>
      <c r="R72" s="1066"/>
      <c r="S72" s="1066"/>
      <c r="T72" s="1066"/>
      <c r="U72" s="1066"/>
      <c r="V72" s="1066">
        <v>4173</v>
      </c>
      <c r="W72" s="1066"/>
      <c r="X72" s="1066"/>
      <c r="Y72" s="1066"/>
      <c r="Z72" s="1066"/>
      <c r="AA72" s="1066">
        <v>204</v>
      </c>
      <c r="AB72" s="1066"/>
      <c r="AC72" s="1066"/>
      <c r="AD72" s="1066"/>
      <c r="AE72" s="1066"/>
      <c r="AF72" s="1066">
        <v>204</v>
      </c>
      <c r="AG72" s="1066"/>
      <c r="AH72" s="1066"/>
      <c r="AI72" s="1066"/>
      <c r="AJ72" s="1066"/>
      <c r="AK72" s="1066">
        <v>24</v>
      </c>
      <c r="AL72" s="1066"/>
      <c r="AM72" s="1066"/>
      <c r="AN72" s="1066"/>
      <c r="AO72" s="1066"/>
      <c r="AP72" s="1066">
        <v>19</v>
      </c>
      <c r="AQ72" s="1066"/>
      <c r="AR72" s="1066"/>
      <c r="AS72" s="1066"/>
      <c r="AT72" s="1066"/>
      <c r="AU72" s="1066">
        <v>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601</v>
      </c>
      <c r="C73" s="1070"/>
      <c r="D73" s="1070"/>
      <c r="E73" s="1070"/>
      <c r="F73" s="1070"/>
      <c r="G73" s="1070"/>
      <c r="H73" s="1070"/>
      <c r="I73" s="1070"/>
      <c r="J73" s="1070"/>
      <c r="K73" s="1070"/>
      <c r="L73" s="1070"/>
      <c r="M73" s="1070"/>
      <c r="N73" s="1070"/>
      <c r="O73" s="1070"/>
      <c r="P73" s="1071"/>
      <c r="Q73" s="1072">
        <v>7939</v>
      </c>
      <c r="R73" s="1066"/>
      <c r="S73" s="1066"/>
      <c r="T73" s="1066"/>
      <c r="U73" s="1066"/>
      <c r="V73" s="1066">
        <v>7605</v>
      </c>
      <c r="W73" s="1066"/>
      <c r="X73" s="1066"/>
      <c r="Y73" s="1066"/>
      <c r="Z73" s="1066"/>
      <c r="AA73" s="1066">
        <v>334</v>
      </c>
      <c r="AB73" s="1066"/>
      <c r="AC73" s="1066"/>
      <c r="AD73" s="1066"/>
      <c r="AE73" s="1066"/>
      <c r="AF73" s="1066">
        <v>232</v>
      </c>
      <c r="AG73" s="1066"/>
      <c r="AH73" s="1066"/>
      <c r="AI73" s="1066"/>
      <c r="AJ73" s="1066"/>
      <c r="AK73" s="1066" t="s">
        <v>607</v>
      </c>
      <c r="AL73" s="1066"/>
      <c r="AM73" s="1066"/>
      <c r="AN73" s="1066"/>
      <c r="AO73" s="1066"/>
      <c r="AP73" s="1066">
        <v>5400</v>
      </c>
      <c r="AQ73" s="1066"/>
      <c r="AR73" s="1066"/>
      <c r="AS73" s="1066"/>
      <c r="AT73" s="1066"/>
      <c r="AU73" s="1066">
        <v>210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602</v>
      </c>
      <c r="C74" s="1070"/>
      <c r="D74" s="1070"/>
      <c r="E74" s="1070"/>
      <c r="F74" s="1070"/>
      <c r="G74" s="1070"/>
      <c r="H74" s="1070"/>
      <c r="I74" s="1070"/>
      <c r="J74" s="1070"/>
      <c r="K74" s="1070"/>
      <c r="L74" s="1070"/>
      <c r="M74" s="1070"/>
      <c r="N74" s="1070"/>
      <c r="O74" s="1070"/>
      <c r="P74" s="1071"/>
      <c r="Q74" s="1072">
        <v>148</v>
      </c>
      <c r="R74" s="1066"/>
      <c r="S74" s="1066"/>
      <c r="T74" s="1066"/>
      <c r="U74" s="1066"/>
      <c r="V74" s="1066">
        <v>143</v>
      </c>
      <c r="W74" s="1066"/>
      <c r="X74" s="1066"/>
      <c r="Y74" s="1066"/>
      <c r="Z74" s="1066"/>
      <c r="AA74" s="1066">
        <v>6</v>
      </c>
      <c r="AB74" s="1066"/>
      <c r="AC74" s="1066"/>
      <c r="AD74" s="1066"/>
      <c r="AE74" s="1066"/>
      <c r="AF74" s="1066">
        <v>6</v>
      </c>
      <c r="AG74" s="1066"/>
      <c r="AH74" s="1066"/>
      <c r="AI74" s="1066"/>
      <c r="AJ74" s="1066"/>
      <c r="AK74" s="1066">
        <v>12</v>
      </c>
      <c r="AL74" s="1066"/>
      <c r="AM74" s="1066"/>
      <c r="AN74" s="1066"/>
      <c r="AO74" s="1066"/>
      <c r="AP74" s="1066" t="s">
        <v>607</v>
      </c>
      <c r="AQ74" s="1066"/>
      <c r="AR74" s="1066"/>
      <c r="AS74" s="1066"/>
      <c r="AT74" s="1066"/>
      <c r="AU74" s="1066" t="s">
        <v>607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605</v>
      </c>
      <c r="C75" s="1070"/>
      <c r="D75" s="1070"/>
      <c r="E75" s="1070"/>
      <c r="F75" s="1070"/>
      <c r="G75" s="1070"/>
      <c r="H75" s="1070"/>
      <c r="I75" s="1070"/>
      <c r="J75" s="1070"/>
      <c r="K75" s="1070"/>
      <c r="L75" s="1070"/>
      <c r="M75" s="1070"/>
      <c r="N75" s="1070"/>
      <c r="O75" s="1070"/>
      <c r="P75" s="1071"/>
      <c r="Q75" s="1073">
        <v>8482</v>
      </c>
      <c r="R75" s="1074"/>
      <c r="S75" s="1074"/>
      <c r="T75" s="1074"/>
      <c r="U75" s="1075"/>
      <c r="V75" s="1076">
        <v>7434</v>
      </c>
      <c r="W75" s="1074"/>
      <c r="X75" s="1074"/>
      <c r="Y75" s="1074"/>
      <c r="Z75" s="1075"/>
      <c r="AA75" s="1076">
        <v>1048</v>
      </c>
      <c r="AB75" s="1074"/>
      <c r="AC75" s="1074"/>
      <c r="AD75" s="1074"/>
      <c r="AE75" s="1075"/>
      <c r="AF75" s="1076">
        <v>6566</v>
      </c>
      <c r="AG75" s="1074"/>
      <c r="AH75" s="1074"/>
      <c r="AI75" s="1074"/>
      <c r="AJ75" s="1075"/>
      <c r="AK75" s="1076">
        <v>72</v>
      </c>
      <c r="AL75" s="1074"/>
      <c r="AM75" s="1074"/>
      <c r="AN75" s="1074"/>
      <c r="AO75" s="1075"/>
      <c r="AP75" s="1076">
        <v>10660</v>
      </c>
      <c r="AQ75" s="1074"/>
      <c r="AR75" s="1074"/>
      <c r="AS75" s="1074"/>
      <c r="AT75" s="1075"/>
      <c r="AU75" s="1076" t="s">
        <v>607</v>
      </c>
      <c r="AV75" s="1074"/>
      <c r="AW75" s="1074"/>
      <c r="AX75" s="1074"/>
      <c r="AY75" s="1075"/>
      <c r="AZ75" s="1067" t="s">
        <v>606</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603</v>
      </c>
      <c r="C76" s="1070"/>
      <c r="D76" s="1070"/>
      <c r="E76" s="1070"/>
      <c r="F76" s="1070"/>
      <c r="G76" s="1070"/>
      <c r="H76" s="1070"/>
      <c r="I76" s="1070"/>
      <c r="J76" s="1070"/>
      <c r="K76" s="1070"/>
      <c r="L76" s="1070"/>
      <c r="M76" s="1070"/>
      <c r="N76" s="1070"/>
      <c r="O76" s="1070"/>
      <c r="P76" s="1071"/>
      <c r="Q76" s="1073">
        <v>534</v>
      </c>
      <c r="R76" s="1074"/>
      <c r="S76" s="1074"/>
      <c r="T76" s="1074"/>
      <c r="U76" s="1075"/>
      <c r="V76" s="1076">
        <v>508</v>
      </c>
      <c r="W76" s="1074"/>
      <c r="X76" s="1074"/>
      <c r="Y76" s="1074"/>
      <c r="Z76" s="1075"/>
      <c r="AA76" s="1076">
        <v>26</v>
      </c>
      <c r="AB76" s="1074"/>
      <c r="AC76" s="1074"/>
      <c r="AD76" s="1074"/>
      <c r="AE76" s="1075"/>
      <c r="AF76" s="1076">
        <v>26</v>
      </c>
      <c r="AG76" s="1074"/>
      <c r="AH76" s="1074"/>
      <c r="AI76" s="1074"/>
      <c r="AJ76" s="1075"/>
      <c r="AK76" s="1076">
        <v>5</v>
      </c>
      <c r="AL76" s="1074"/>
      <c r="AM76" s="1074"/>
      <c r="AN76" s="1074"/>
      <c r="AO76" s="1075"/>
      <c r="AP76" s="1076" t="s">
        <v>607</v>
      </c>
      <c r="AQ76" s="1074"/>
      <c r="AR76" s="1074"/>
      <c r="AS76" s="1074"/>
      <c r="AT76" s="1075"/>
      <c r="AU76" s="1076" t="s">
        <v>608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604</v>
      </c>
      <c r="C77" s="1070"/>
      <c r="D77" s="1070"/>
      <c r="E77" s="1070"/>
      <c r="F77" s="1070"/>
      <c r="G77" s="1070"/>
      <c r="H77" s="1070"/>
      <c r="I77" s="1070"/>
      <c r="J77" s="1070"/>
      <c r="K77" s="1070"/>
      <c r="L77" s="1070"/>
      <c r="M77" s="1070"/>
      <c r="N77" s="1070"/>
      <c r="O77" s="1070"/>
      <c r="P77" s="1071"/>
      <c r="Q77" s="1073">
        <v>171935</v>
      </c>
      <c r="R77" s="1074"/>
      <c r="S77" s="1074"/>
      <c r="T77" s="1074"/>
      <c r="U77" s="1075"/>
      <c r="V77" s="1076">
        <v>162213</v>
      </c>
      <c r="W77" s="1074"/>
      <c r="X77" s="1074"/>
      <c r="Y77" s="1074"/>
      <c r="Z77" s="1075"/>
      <c r="AA77" s="1076">
        <v>9722</v>
      </c>
      <c r="AB77" s="1074"/>
      <c r="AC77" s="1074"/>
      <c r="AD77" s="1074"/>
      <c r="AE77" s="1075"/>
      <c r="AF77" s="1076">
        <v>9719</v>
      </c>
      <c r="AG77" s="1074"/>
      <c r="AH77" s="1074"/>
      <c r="AI77" s="1074"/>
      <c r="AJ77" s="1075"/>
      <c r="AK77" s="1076">
        <v>4660</v>
      </c>
      <c r="AL77" s="1074"/>
      <c r="AM77" s="1074"/>
      <c r="AN77" s="1074"/>
      <c r="AO77" s="1075"/>
      <c r="AP77" s="1076" t="s">
        <v>607</v>
      </c>
      <c r="AQ77" s="1074"/>
      <c r="AR77" s="1074"/>
      <c r="AS77" s="1074"/>
      <c r="AT77" s="1075"/>
      <c r="AU77" s="1076" t="s">
        <v>607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20108</v>
      </c>
      <c r="AG88" s="1054"/>
      <c r="AH88" s="1054"/>
      <c r="AI88" s="1054"/>
      <c r="AJ88" s="1054"/>
      <c r="AK88" s="1058"/>
      <c r="AL88" s="1058"/>
      <c r="AM88" s="1058"/>
      <c r="AN88" s="1058"/>
      <c r="AO88" s="1058"/>
      <c r="AP88" s="1054">
        <v>18077</v>
      </c>
      <c r="AQ88" s="1054"/>
      <c r="AR88" s="1054"/>
      <c r="AS88" s="1054"/>
      <c r="AT88" s="1054"/>
      <c r="AU88" s="1054">
        <v>550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v>0</v>
      </c>
      <c r="CX102" s="1046"/>
      <c r="CY102" s="1046"/>
      <c r="CZ102" s="1046"/>
      <c r="DA102" s="1047"/>
      <c r="DB102" s="1045">
        <v>0</v>
      </c>
      <c r="DC102" s="1046"/>
      <c r="DD102" s="1046"/>
      <c r="DE102" s="1046"/>
      <c r="DF102" s="1047"/>
      <c r="DG102" s="1045">
        <v>0</v>
      </c>
      <c r="DH102" s="1046"/>
      <c r="DI102" s="1046"/>
      <c r="DJ102" s="1046"/>
      <c r="DK102" s="1047"/>
      <c r="DL102" s="1045">
        <v>0</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310</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310</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310</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1027288</v>
      </c>
      <c r="AB110" s="982"/>
      <c r="AC110" s="982"/>
      <c r="AD110" s="982"/>
      <c r="AE110" s="983"/>
      <c r="AF110" s="984">
        <v>1077923</v>
      </c>
      <c r="AG110" s="982"/>
      <c r="AH110" s="982"/>
      <c r="AI110" s="982"/>
      <c r="AJ110" s="983"/>
      <c r="AK110" s="984">
        <v>1112962</v>
      </c>
      <c r="AL110" s="982"/>
      <c r="AM110" s="982"/>
      <c r="AN110" s="982"/>
      <c r="AO110" s="983"/>
      <c r="AP110" s="985">
        <v>19.899999999999999</v>
      </c>
      <c r="AQ110" s="986"/>
      <c r="AR110" s="986"/>
      <c r="AS110" s="986"/>
      <c r="AT110" s="987"/>
      <c r="AU110" s="1021" t="s">
        <v>74</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10692918</v>
      </c>
      <c r="BR110" s="929"/>
      <c r="BS110" s="929"/>
      <c r="BT110" s="929"/>
      <c r="BU110" s="929"/>
      <c r="BV110" s="929">
        <v>10166080</v>
      </c>
      <c r="BW110" s="929"/>
      <c r="BX110" s="929"/>
      <c r="BY110" s="929"/>
      <c r="BZ110" s="929"/>
      <c r="CA110" s="929">
        <v>9632553</v>
      </c>
      <c r="CB110" s="929"/>
      <c r="CC110" s="929"/>
      <c r="CD110" s="929"/>
      <c r="CE110" s="929"/>
      <c r="CF110" s="953">
        <v>171.9</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446</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445</v>
      </c>
      <c r="AG111" s="1010"/>
      <c r="AH111" s="1010"/>
      <c r="AI111" s="1010"/>
      <c r="AJ111" s="1011"/>
      <c r="AK111" s="1012" t="s">
        <v>177</v>
      </c>
      <c r="AL111" s="1010"/>
      <c r="AM111" s="1010"/>
      <c r="AN111" s="1010"/>
      <c r="AO111" s="1011"/>
      <c r="AP111" s="1013" t="s">
        <v>418</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9765</v>
      </c>
      <c r="BR111" s="901"/>
      <c r="BS111" s="901"/>
      <c r="BT111" s="901"/>
      <c r="BU111" s="901"/>
      <c r="BV111" s="901">
        <v>8464</v>
      </c>
      <c r="BW111" s="901"/>
      <c r="BX111" s="901"/>
      <c r="BY111" s="901"/>
      <c r="BZ111" s="901"/>
      <c r="CA111" s="901">
        <v>7163</v>
      </c>
      <c r="CB111" s="901"/>
      <c r="CC111" s="901"/>
      <c r="CD111" s="901"/>
      <c r="CE111" s="901"/>
      <c r="CF111" s="962">
        <v>0.1</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445</v>
      </c>
      <c r="DM111" s="901"/>
      <c r="DN111" s="901"/>
      <c r="DO111" s="901"/>
      <c r="DP111" s="901"/>
      <c r="DQ111" s="901" t="s">
        <v>450</v>
      </c>
      <c r="DR111" s="901"/>
      <c r="DS111" s="901"/>
      <c r="DT111" s="901"/>
      <c r="DU111" s="901"/>
      <c r="DV111" s="878" t="s">
        <v>418</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418</v>
      </c>
      <c r="AB112" s="864"/>
      <c r="AC112" s="864"/>
      <c r="AD112" s="864"/>
      <c r="AE112" s="865"/>
      <c r="AF112" s="866" t="s">
        <v>445</v>
      </c>
      <c r="AG112" s="864"/>
      <c r="AH112" s="864"/>
      <c r="AI112" s="864"/>
      <c r="AJ112" s="865"/>
      <c r="AK112" s="866" t="s">
        <v>445</v>
      </c>
      <c r="AL112" s="864"/>
      <c r="AM112" s="864"/>
      <c r="AN112" s="864"/>
      <c r="AO112" s="865"/>
      <c r="AP112" s="911" t="s">
        <v>445</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6424351</v>
      </c>
      <c r="BR112" s="901"/>
      <c r="BS112" s="901"/>
      <c r="BT112" s="901"/>
      <c r="BU112" s="901"/>
      <c r="BV112" s="901">
        <v>6089298</v>
      </c>
      <c r="BW112" s="901"/>
      <c r="BX112" s="901"/>
      <c r="BY112" s="901"/>
      <c r="BZ112" s="901"/>
      <c r="CA112" s="901">
        <v>5792247</v>
      </c>
      <c r="CB112" s="901"/>
      <c r="CC112" s="901"/>
      <c r="CD112" s="901"/>
      <c r="CE112" s="901"/>
      <c r="CF112" s="962">
        <v>103.4</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450</v>
      </c>
      <c r="DH112" s="901"/>
      <c r="DI112" s="901"/>
      <c r="DJ112" s="901"/>
      <c r="DK112" s="901"/>
      <c r="DL112" s="901" t="s">
        <v>445</v>
      </c>
      <c r="DM112" s="901"/>
      <c r="DN112" s="901"/>
      <c r="DO112" s="901"/>
      <c r="DP112" s="901"/>
      <c r="DQ112" s="901" t="s">
        <v>450</v>
      </c>
      <c r="DR112" s="901"/>
      <c r="DS112" s="901"/>
      <c r="DT112" s="901"/>
      <c r="DU112" s="901"/>
      <c r="DV112" s="878" t="s">
        <v>445</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645554</v>
      </c>
      <c r="AB113" s="1010"/>
      <c r="AC113" s="1010"/>
      <c r="AD113" s="1010"/>
      <c r="AE113" s="1011"/>
      <c r="AF113" s="1012">
        <v>611917</v>
      </c>
      <c r="AG113" s="1010"/>
      <c r="AH113" s="1010"/>
      <c r="AI113" s="1010"/>
      <c r="AJ113" s="1011"/>
      <c r="AK113" s="1012">
        <v>584396</v>
      </c>
      <c r="AL113" s="1010"/>
      <c r="AM113" s="1010"/>
      <c r="AN113" s="1010"/>
      <c r="AO113" s="1011"/>
      <c r="AP113" s="1013">
        <v>10.4</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337662</v>
      </c>
      <c r="BR113" s="901"/>
      <c r="BS113" s="901"/>
      <c r="BT113" s="901"/>
      <c r="BU113" s="901"/>
      <c r="BV113" s="901">
        <v>351360</v>
      </c>
      <c r="BW113" s="901"/>
      <c r="BX113" s="901"/>
      <c r="BY113" s="901"/>
      <c r="BZ113" s="901"/>
      <c r="CA113" s="901">
        <v>549500</v>
      </c>
      <c r="CB113" s="901"/>
      <c r="CC113" s="901"/>
      <c r="CD113" s="901"/>
      <c r="CE113" s="901"/>
      <c r="CF113" s="962">
        <v>9.8000000000000007</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418</v>
      </c>
      <c r="DM113" s="864"/>
      <c r="DN113" s="864"/>
      <c r="DO113" s="864"/>
      <c r="DP113" s="865"/>
      <c r="DQ113" s="866" t="s">
        <v>445</v>
      </c>
      <c r="DR113" s="864"/>
      <c r="DS113" s="864"/>
      <c r="DT113" s="864"/>
      <c r="DU113" s="865"/>
      <c r="DV113" s="911" t="s">
        <v>418</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49351</v>
      </c>
      <c r="AB114" s="864"/>
      <c r="AC114" s="864"/>
      <c r="AD114" s="864"/>
      <c r="AE114" s="865"/>
      <c r="AF114" s="866">
        <v>47166</v>
      </c>
      <c r="AG114" s="864"/>
      <c r="AH114" s="864"/>
      <c r="AI114" s="864"/>
      <c r="AJ114" s="865"/>
      <c r="AK114" s="866">
        <v>30967</v>
      </c>
      <c r="AL114" s="864"/>
      <c r="AM114" s="864"/>
      <c r="AN114" s="864"/>
      <c r="AO114" s="865"/>
      <c r="AP114" s="911">
        <v>0.6</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666167</v>
      </c>
      <c r="BR114" s="901"/>
      <c r="BS114" s="901"/>
      <c r="BT114" s="901"/>
      <c r="BU114" s="901"/>
      <c r="BV114" s="901">
        <v>611807</v>
      </c>
      <c r="BW114" s="901"/>
      <c r="BX114" s="901"/>
      <c r="BY114" s="901"/>
      <c r="BZ114" s="901"/>
      <c r="CA114" s="901">
        <v>581183</v>
      </c>
      <c r="CB114" s="901"/>
      <c r="CC114" s="901"/>
      <c r="CD114" s="901"/>
      <c r="CE114" s="901"/>
      <c r="CF114" s="962">
        <v>10.4</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445</v>
      </c>
      <c r="DM114" s="864"/>
      <c r="DN114" s="864"/>
      <c r="DO114" s="864"/>
      <c r="DP114" s="865"/>
      <c r="DQ114" s="866" t="s">
        <v>445</v>
      </c>
      <c r="DR114" s="864"/>
      <c r="DS114" s="864"/>
      <c r="DT114" s="864"/>
      <c r="DU114" s="865"/>
      <c r="DV114" s="911" t="s">
        <v>461</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1442</v>
      </c>
      <c r="AB115" s="1010"/>
      <c r="AC115" s="1010"/>
      <c r="AD115" s="1010"/>
      <c r="AE115" s="1011"/>
      <c r="AF115" s="1012">
        <v>1306</v>
      </c>
      <c r="AG115" s="1010"/>
      <c r="AH115" s="1010"/>
      <c r="AI115" s="1010"/>
      <c r="AJ115" s="1011"/>
      <c r="AK115" s="1012">
        <v>1305</v>
      </c>
      <c r="AL115" s="1010"/>
      <c r="AM115" s="1010"/>
      <c r="AN115" s="1010"/>
      <c r="AO115" s="1011"/>
      <c r="AP115" s="1013">
        <v>0</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445</v>
      </c>
      <c r="BW115" s="901"/>
      <c r="BX115" s="901"/>
      <c r="BY115" s="901"/>
      <c r="BZ115" s="901"/>
      <c r="CA115" s="901" t="s">
        <v>445</v>
      </c>
      <c r="CB115" s="901"/>
      <c r="CC115" s="901"/>
      <c r="CD115" s="901"/>
      <c r="CE115" s="901"/>
      <c r="CF115" s="962" t="s">
        <v>445</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445</v>
      </c>
      <c r="DM115" s="864"/>
      <c r="DN115" s="864"/>
      <c r="DO115" s="864"/>
      <c r="DP115" s="865"/>
      <c r="DQ115" s="866" t="s">
        <v>445</v>
      </c>
      <c r="DR115" s="864"/>
      <c r="DS115" s="864"/>
      <c r="DT115" s="864"/>
      <c r="DU115" s="865"/>
      <c r="DV115" s="911" t="s">
        <v>445</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450</v>
      </c>
      <c r="AG116" s="864"/>
      <c r="AH116" s="864"/>
      <c r="AI116" s="864"/>
      <c r="AJ116" s="865"/>
      <c r="AK116" s="866" t="s">
        <v>445</v>
      </c>
      <c r="AL116" s="864"/>
      <c r="AM116" s="864"/>
      <c r="AN116" s="864"/>
      <c r="AO116" s="865"/>
      <c r="AP116" s="911" t="s">
        <v>418</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418</v>
      </c>
      <c r="BR116" s="901"/>
      <c r="BS116" s="901"/>
      <c r="BT116" s="901"/>
      <c r="BU116" s="901"/>
      <c r="BV116" s="901" t="s">
        <v>461</v>
      </c>
      <c r="BW116" s="901"/>
      <c r="BX116" s="901"/>
      <c r="BY116" s="901"/>
      <c r="BZ116" s="901"/>
      <c r="CA116" s="901" t="s">
        <v>445</v>
      </c>
      <c r="CB116" s="901"/>
      <c r="CC116" s="901"/>
      <c r="CD116" s="901"/>
      <c r="CE116" s="901"/>
      <c r="CF116" s="962" t="s">
        <v>461</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450</v>
      </c>
      <c r="DH116" s="864"/>
      <c r="DI116" s="864"/>
      <c r="DJ116" s="864"/>
      <c r="DK116" s="865"/>
      <c r="DL116" s="866" t="s">
        <v>445</v>
      </c>
      <c r="DM116" s="864"/>
      <c r="DN116" s="864"/>
      <c r="DO116" s="864"/>
      <c r="DP116" s="865"/>
      <c r="DQ116" s="866" t="s">
        <v>450</v>
      </c>
      <c r="DR116" s="864"/>
      <c r="DS116" s="864"/>
      <c r="DT116" s="864"/>
      <c r="DU116" s="865"/>
      <c r="DV116" s="911" t="s">
        <v>445</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1723635</v>
      </c>
      <c r="AB117" s="996"/>
      <c r="AC117" s="996"/>
      <c r="AD117" s="996"/>
      <c r="AE117" s="997"/>
      <c r="AF117" s="998">
        <v>1738312</v>
      </c>
      <c r="AG117" s="996"/>
      <c r="AH117" s="996"/>
      <c r="AI117" s="996"/>
      <c r="AJ117" s="997"/>
      <c r="AK117" s="998">
        <v>1729630</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445</v>
      </c>
      <c r="BW117" s="901"/>
      <c r="BX117" s="901"/>
      <c r="BY117" s="901"/>
      <c r="BZ117" s="901"/>
      <c r="CA117" s="901" t="s">
        <v>445</v>
      </c>
      <c r="CB117" s="901"/>
      <c r="CC117" s="901"/>
      <c r="CD117" s="901"/>
      <c r="CE117" s="901"/>
      <c r="CF117" s="962" t="s">
        <v>445</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461</v>
      </c>
      <c r="DM117" s="864"/>
      <c r="DN117" s="864"/>
      <c r="DO117" s="864"/>
      <c r="DP117" s="865"/>
      <c r="DQ117" s="866" t="s">
        <v>418</v>
      </c>
      <c r="DR117" s="864"/>
      <c r="DS117" s="864"/>
      <c r="DT117" s="864"/>
      <c r="DU117" s="865"/>
      <c r="DV117" s="911" t="s">
        <v>445</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310</v>
      </c>
      <c r="AL118" s="989"/>
      <c r="AM118" s="989"/>
      <c r="AN118" s="989"/>
      <c r="AO118" s="990"/>
      <c r="AP118" s="992" t="s">
        <v>439</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v>6972</v>
      </c>
      <c r="BR118" s="932"/>
      <c r="BS118" s="932"/>
      <c r="BT118" s="932"/>
      <c r="BU118" s="932"/>
      <c r="BV118" s="932" t="s">
        <v>418</v>
      </c>
      <c r="BW118" s="932"/>
      <c r="BX118" s="932"/>
      <c r="BY118" s="932"/>
      <c r="BZ118" s="932"/>
      <c r="CA118" s="932" t="s">
        <v>445</v>
      </c>
      <c r="CB118" s="932"/>
      <c r="CC118" s="932"/>
      <c r="CD118" s="932"/>
      <c r="CE118" s="932"/>
      <c r="CF118" s="962" t="s">
        <v>445</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445</v>
      </c>
      <c r="DM118" s="864"/>
      <c r="DN118" s="864"/>
      <c r="DO118" s="864"/>
      <c r="DP118" s="865"/>
      <c r="DQ118" s="866" t="s">
        <v>445</v>
      </c>
      <c r="DR118" s="864"/>
      <c r="DS118" s="864"/>
      <c r="DT118" s="864"/>
      <c r="DU118" s="865"/>
      <c r="DV118" s="911" t="s">
        <v>418</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418</v>
      </c>
      <c r="AG119" s="982"/>
      <c r="AH119" s="982"/>
      <c r="AI119" s="982"/>
      <c r="AJ119" s="983"/>
      <c r="AK119" s="984" t="s">
        <v>445</v>
      </c>
      <c r="AL119" s="982"/>
      <c r="AM119" s="982"/>
      <c r="AN119" s="982"/>
      <c r="AO119" s="983"/>
      <c r="AP119" s="985" t="s">
        <v>418</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473</v>
      </c>
      <c r="BP119" s="965"/>
      <c r="BQ119" s="969">
        <v>18137835</v>
      </c>
      <c r="BR119" s="932"/>
      <c r="BS119" s="932"/>
      <c r="BT119" s="932"/>
      <c r="BU119" s="932"/>
      <c r="BV119" s="932">
        <v>17227009</v>
      </c>
      <c r="BW119" s="932"/>
      <c r="BX119" s="932"/>
      <c r="BY119" s="932"/>
      <c r="BZ119" s="932"/>
      <c r="CA119" s="932">
        <v>16562646</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9765</v>
      </c>
      <c r="DH119" s="847"/>
      <c r="DI119" s="847"/>
      <c r="DJ119" s="847"/>
      <c r="DK119" s="848"/>
      <c r="DL119" s="849">
        <v>8464</v>
      </c>
      <c r="DM119" s="847"/>
      <c r="DN119" s="847"/>
      <c r="DO119" s="847"/>
      <c r="DP119" s="848"/>
      <c r="DQ119" s="849">
        <v>7163</v>
      </c>
      <c r="DR119" s="847"/>
      <c r="DS119" s="847"/>
      <c r="DT119" s="847"/>
      <c r="DU119" s="848"/>
      <c r="DV119" s="935">
        <v>0.1</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445</v>
      </c>
      <c r="AG120" s="864"/>
      <c r="AH120" s="864"/>
      <c r="AI120" s="864"/>
      <c r="AJ120" s="865"/>
      <c r="AK120" s="866" t="s">
        <v>445</v>
      </c>
      <c r="AL120" s="864"/>
      <c r="AM120" s="864"/>
      <c r="AN120" s="864"/>
      <c r="AO120" s="865"/>
      <c r="AP120" s="911" t="s">
        <v>445</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4141061</v>
      </c>
      <c r="BR120" s="929"/>
      <c r="BS120" s="929"/>
      <c r="BT120" s="929"/>
      <c r="BU120" s="929"/>
      <c r="BV120" s="929">
        <v>4163081</v>
      </c>
      <c r="BW120" s="929"/>
      <c r="BX120" s="929"/>
      <c r="BY120" s="929"/>
      <c r="BZ120" s="929"/>
      <c r="CA120" s="929">
        <v>4192532</v>
      </c>
      <c r="CB120" s="929"/>
      <c r="CC120" s="929"/>
      <c r="CD120" s="929"/>
      <c r="CE120" s="929"/>
      <c r="CF120" s="953">
        <v>74.8</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5916445</v>
      </c>
      <c r="DH120" s="929"/>
      <c r="DI120" s="929"/>
      <c r="DJ120" s="929"/>
      <c r="DK120" s="929"/>
      <c r="DL120" s="929">
        <v>5608918</v>
      </c>
      <c r="DM120" s="929"/>
      <c r="DN120" s="929"/>
      <c r="DO120" s="929"/>
      <c r="DP120" s="929"/>
      <c r="DQ120" s="929">
        <v>5342674</v>
      </c>
      <c r="DR120" s="929"/>
      <c r="DS120" s="929"/>
      <c r="DT120" s="929"/>
      <c r="DU120" s="929"/>
      <c r="DV120" s="930">
        <v>95.3</v>
      </c>
      <c r="DW120" s="930"/>
      <c r="DX120" s="930"/>
      <c r="DY120" s="930"/>
      <c r="DZ120" s="931"/>
    </row>
    <row r="121" spans="1:130" s="248" customFormat="1" ht="26.25" customHeight="1" x14ac:dyDescent="0.15">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445</v>
      </c>
      <c r="AG121" s="864"/>
      <c r="AH121" s="864"/>
      <c r="AI121" s="864"/>
      <c r="AJ121" s="865"/>
      <c r="AK121" s="866" t="s">
        <v>461</v>
      </c>
      <c r="AL121" s="864"/>
      <c r="AM121" s="864"/>
      <c r="AN121" s="864"/>
      <c r="AO121" s="865"/>
      <c r="AP121" s="911" t="s">
        <v>445</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241166</v>
      </c>
      <c r="BR121" s="901"/>
      <c r="BS121" s="901"/>
      <c r="BT121" s="901"/>
      <c r="BU121" s="901"/>
      <c r="BV121" s="901">
        <v>211241</v>
      </c>
      <c r="BW121" s="901"/>
      <c r="BX121" s="901"/>
      <c r="BY121" s="901"/>
      <c r="BZ121" s="901"/>
      <c r="CA121" s="901">
        <v>164945</v>
      </c>
      <c r="CB121" s="901"/>
      <c r="CC121" s="901"/>
      <c r="CD121" s="901"/>
      <c r="CE121" s="901"/>
      <c r="CF121" s="962">
        <v>2.9</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467283</v>
      </c>
      <c r="DH121" s="901"/>
      <c r="DI121" s="901"/>
      <c r="DJ121" s="901"/>
      <c r="DK121" s="901"/>
      <c r="DL121" s="901">
        <v>447323</v>
      </c>
      <c r="DM121" s="901"/>
      <c r="DN121" s="901"/>
      <c r="DO121" s="901"/>
      <c r="DP121" s="901"/>
      <c r="DQ121" s="901">
        <v>406145</v>
      </c>
      <c r="DR121" s="901"/>
      <c r="DS121" s="901"/>
      <c r="DT121" s="901"/>
      <c r="DU121" s="901"/>
      <c r="DV121" s="878">
        <v>7.2</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445</v>
      </c>
      <c r="AG122" s="864"/>
      <c r="AH122" s="864"/>
      <c r="AI122" s="864"/>
      <c r="AJ122" s="865"/>
      <c r="AK122" s="866" t="s">
        <v>445</v>
      </c>
      <c r="AL122" s="864"/>
      <c r="AM122" s="864"/>
      <c r="AN122" s="864"/>
      <c r="AO122" s="865"/>
      <c r="AP122" s="911" t="s">
        <v>445</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12989366</v>
      </c>
      <c r="BR122" s="932"/>
      <c r="BS122" s="932"/>
      <c r="BT122" s="932"/>
      <c r="BU122" s="932"/>
      <c r="BV122" s="932">
        <v>12461134</v>
      </c>
      <c r="BW122" s="932"/>
      <c r="BX122" s="932"/>
      <c r="BY122" s="932"/>
      <c r="BZ122" s="932"/>
      <c r="CA122" s="932">
        <v>11980612</v>
      </c>
      <c r="CB122" s="932"/>
      <c r="CC122" s="932"/>
      <c r="CD122" s="932"/>
      <c r="CE122" s="932"/>
      <c r="CF122" s="933">
        <v>213.8</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40623</v>
      </c>
      <c r="DH122" s="901"/>
      <c r="DI122" s="901"/>
      <c r="DJ122" s="901"/>
      <c r="DK122" s="901"/>
      <c r="DL122" s="901">
        <v>33057</v>
      </c>
      <c r="DM122" s="901"/>
      <c r="DN122" s="901"/>
      <c r="DO122" s="901"/>
      <c r="DP122" s="901"/>
      <c r="DQ122" s="901">
        <v>43428</v>
      </c>
      <c r="DR122" s="901"/>
      <c r="DS122" s="901"/>
      <c r="DT122" s="901"/>
      <c r="DU122" s="901"/>
      <c r="DV122" s="878">
        <v>0.8</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418</v>
      </c>
      <c r="AB123" s="864"/>
      <c r="AC123" s="864"/>
      <c r="AD123" s="864"/>
      <c r="AE123" s="865"/>
      <c r="AF123" s="866" t="s">
        <v>445</v>
      </c>
      <c r="AG123" s="864"/>
      <c r="AH123" s="864"/>
      <c r="AI123" s="864"/>
      <c r="AJ123" s="865"/>
      <c r="AK123" s="866" t="s">
        <v>445</v>
      </c>
      <c r="AL123" s="864"/>
      <c r="AM123" s="864"/>
      <c r="AN123" s="864"/>
      <c r="AO123" s="865"/>
      <c r="AP123" s="911" t="s">
        <v>418</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484</v>
      </c>
      <c r="BP123" s="965"/>
      <c r="BQ123" s="919">
        <v>17371593</v>
      </c>
      <c r="BR123" s="920"/>
      <c r="BS123" s="920"/>
      <c r="BT123" s="920"/>
      <c r="BU123" s="920"/>
      <c r="BV123" s="920">
        <v>16835456</v>
      </c>
      <c r="BW123" s="920"/>
      <c r="BX123" s="920"/>
      <c r="BY123" s="920"/>
      <c r="BZ123" s="920"/>
      <c r="CA123" s="920">
        <v>16338089</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461</v>
      </c>
      <c r="DH123" s="864"/>
      <c r="DI123" s="864"/>
      <c r="DJ123" s="864"/>
      <c r="DK123" s="865"/>
      <c r="DL123" s="866" t="s">
        <v>461</v>
      </c>
      <c r="DM123" s="864"/>
      <c r="DN123" s="864"/>
      <c r="DO123" s="864"/>
      <c r="DP123" s="865"/>
      <c r="DQ123" s="866" t="s">
        <v>461</v>
      </c>
      <c r="DR123" s="864"/>
      <c r="DS123" s="864"/>
      <c r="DT123" s="864"/>
      <c r="DU123" s="865"/>
      <c r="DV123" s="911" t="s">
        <v>461</v>
      </c>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461</v>
      </c>
      <c r="AB124" s="864"/>
      <c r="AC124" s="864"/>
      <c r="AD124" s="864"/>
      <c r="AE124" s="865"/>
      <c r="AF124" s="866" t="s">
        <v>461</v>
      </c>
      <c r="AG124" s="864"/>
      <c r="AH124" s="864"/>
      <c r="AI124" s="864"/>
      <c r="AJ124" s="865"/>
      <c r="AK124" s="866" t="s">
        <v>461</v>
      </c>
      <c r="AL124" s="864"/>
      <c r="AM124" s="864"/>
      <c r="AN124" s="864"/>
      <c r="AO124" s="865"/>
      <c r="AP124" s="911" t="s">
        <v>461</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14</v>
      </c>
      <c r="BR124" s="918"/>
      <c r="BS124" s="918"/>
      <c r="BT124" s="918"/>
      <c r="BU124" s="918"/>
      <c r="BV124" s="918">
        <v>7.2</v>
      </c>
      <c r="BW124" s="918"/>
      <c r="BX124" s="918"/>
      <c r="BY124" s="918"/>
      <c r="BZ124" s="918"/>
      <c r="CA124" s="918">
        <v>4</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177</v>
      </c>
      <c r="DH124" s="847"/>
      <c r="DI124" s="847"/>
      <c r="DJ124" s="847"/>
      <c r="DK124" s="848"/>
      <c r="DL124" s="849" t="s">
        <v>177</v>
      </c>
      <c r="DM124" s="847"/>
      <c r="DN124" s="847"/>
      <c r="DO124" s="847"/>
      <c r="DP124" s="848"/>
      <c r="DQ124" s="849" t="s">
        <v>177</v>
      </c>
      <c r="DR124" s="847"/>
      <c r="DS124" s="847"/>
      <c r="DT124" s="847"/>
      <c r="DU124" s="848"/>
      <c r="DV124" s="935" t="s">
        <v>177</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177</v>
      </c>
      <c r="AB125" s="864"/>
      <c r="AC125" s="864"/>
      <c r="AD125" s="864"/>
      <c r="AE125" s="865"/>
      <c r="AF125" s="866" t="s">
        <v>177</v>
      </c>
      <c r="AG125" s="864"/>
      <c r="AH125" s="864"/>
      <c r="AI125" s="864"/>
      <c r="AJ125" s="865"/>
      <c r="AK125" s="866" t="s">
        <v>177</v>
      </c>
      <c r="AL125" s="864"/>
      <c r="AM125" s="864"/>
      <c r="AN125" s="864"/>
      <c r="AO125" s="865"/>
      <c r="AP125" s="911" t="s">
        <v>177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177</v>
      </c>
      <c r="DH125" s="929"/>
      <c r="DI125" s="929"/>
      <c r="DJ125" s="929"/>
      <c r="DK125" s="929"/>
      <c r="DL125" s="929" t="s">
        <v>177</v>
      </c>
      <c r="DM125" s="929"/>
      <c r="DN125" s="929"/>
      <c r="DO125" s="929"/>
      <c r="DP125" s="929"/>
      <c r="DQ125" s="929" t="s">
        <v>461</v>
      </c>
      <c r="DR125" s="929"/>
      <c r="DS125" s="929"/>
      <c r="DT125" s="929"/>
      <c r="DU125" s="929"/>
      <c r="DV125" s="930" t="s">
        <v>490</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1442</v>
      </c>
      <c r="AB126" s="864"/>
      <c r="AC126" s="864"/>
      <c r="AD126" s="864"/>
      <c r="AE126" s="865"/>
      <c r="AF126" s="866">
        <v>1306</v>
      </c>
      <c r="AG126" s="864"/>
      <c r="AH126" s="864"/>
      <c r="AI126" s="864"/>
      <c r="AJ126" s="865"/>
      <c r="AK126" s="866">
        <v>1305</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177</v>
      </c>
      <c r="DH126" s="901"/>
      <c r="DI126" s="901"/>
      <c r="DJ126" s="901"/>
      <c r="DK126" s="901"/>
      <c r="DL126" s="901" t="s">
        <v>177</v>
      </c>
      <c r="DM126" s="901"/>
      <c r="DN126" s="901"/>
      <c r="DO126" s="901"/>
      <c r="DP126" s="901"/>
      <c r="DQ126" s="901" t="s">
        <v>177</v>
      </c>
      <c r="DR126" s="901"/>
      <c r="DS126" s="901"/>
      <c r="DT126" s="901"/>
      <c r="DU126" s="901"/>
      <c r="DV126" s="878" t="s">
        <v>177</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177</v>
      </c>
      <c r="AB127" s="864"/>
      <c r="AC127" s="864"/>
      <c r="AD127" s="864"/>
      <c r="AE127" s="865"/>
      <c r="AF127" s="866" t="s">
        <v>177</v>
      </c>
      <c r="AG127" s="864"/>
      <c r="AH127" s="864"/>
      <c r="AI127" s="864"/>
      <c r="AJ127" s="865"/>
      <c r="AK127" s="866" t="s">
        <v>177</v>
      </c>
      <c r="AL127" s="864"/>
      <c r="AM127" s="864"/>
      <c r="AN127" s="864"/>
      <c r="AO127" s="865"/>
      <c r="AP127" s="911" t="s">
        <v>177</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177</v>
      </c>
      <c r="DH127" s="901"/>
      <c r="DI127" s="901"/>
      <c r="DJ127" s="901"/>
      <c r="DK127" s="901"/>
      <c r="DL127" s="901" t="s">
        <v>177</v>
      </c>
      <c r="DM127" s="901"/>
      <c r="DN127" s="901"/>
      <c r="DO127" s="901"/>
      <c r="DP127" s="901"/>
      <c r="DQ127" s="901" t="s">
        <v>177</v>
      </c>
      <c r="DR127" s="901"/>
      <c r="DS127" s="901"/>
      <c r="DT127" s="901"/>
      <c r="DU127" s="901"/>
      <c r="DV127" s="878" t="s">
        <v>177</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43193</v>
      </c>
      <c r="AB128" s="885"/>
      <c r="AC128" s="885"/>
      <c r="AD128" s="885"/>
      <c r="AE128" s="886"/>
      <c r="AF128" s="887">
        <v>42410</v>
      </c>
      <c r="AG128" s="885"/>
      <c r="AH128" s="885"/>
      <c r="AI128" s="885"/>
      <c r="AJ128" s="886"/>
      <c r="AK128" s="887">
        <v>38158</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177</v>
      </c>
      <c r="BG128" s="871"/>
      <c r="BH128" s="871"/>
      <c r="BI128" s="871"/>
      <c r="BJ128" s="871"/>
      <c r="BK128" s="871"/>
      <c r="BL128" s="894"/>
      <c r="BM128" s="870">
        <v>14.16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177</v>
      </c>
      <c r="DH128" s="875"/>
      <c r="DI128" s="875"/>
      <c r="DJ128" s="875"/>
      <c r="DK128" s="875"/>
      <c r="DL128" s="875" t="s">
        <v>177</v>
      </c>
      <c r="DM128" s="875"/>
      <c r="DN128" s="875"/>
      <c r="DO128" s="875"/>
      <c r="DP128" s="875"/>
      <c r="DQ128" s="875" t="s">
        <v>461</v>
      </c>
      <c r="DR128" s="875"/>
      <c r="DS128" s="875"/>
      <c r="DT128" s="875"/>
      <c r="DU128" s="875"/>
      <c r="DV128" s="876" t="s">
        <v>177</v>
      </c>
      <c r="DW128" s="876"/>
      <c r="DX128" s="876"/>
      <c r="DY128" s="876"/>
      <c r="DZ128" s="877"/>
    </row>
    <row r="129" spans="1:131" s="248" customFormat="1" ht="26.25" customHeight="1" x14ac:dyDescent="0.15">
      <c r="A129" s="858" t="s">
        <v>109</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6531941</v>
      </c>
      <c r="AB129" s="864"/>
      <c r="AC129" s="864"/>
      <c r="AD129" s="864"/>
      <c r="AE129" s="865"/>
      <c r="AF129" s="866">
        <v>6451273</v>
      </c>
      <c r="AG129" s="864"/>
      <c r="AH129" s="864"/>
      <c r="AI129" s="864"/>
      <c r="AJ129" s="865"/>
      <c r="AK129" s="866">
        <v>6675407</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177</v>
      </c>
      <c r="BG129" s="854"/>
      <c r="BH129" s="854"/>
      <c r="BI129" s="854"/>
      <c r="BJ129" s="854"/>
      <c r="BK129" s="854"/>
      <c r="BL129" s="855"/>
      <c r="BM129" s="853">
        <v>19.16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1088886</v>
      </c>
      <c r="AB130" s="864"/>
      <c r="AC130" s="864"/>
      <c r="AD130" s="864"/>
      <c r="AE130" s="865"/>
      <c r="AF130" s="866">
        <v>1077930</v>
      </c>
      <c r="AG130" s="864"/>
      <c r="AH130" s="864"/>
      <c r="AI130" s="864"/>
      <c r="AJ130" s="865"/>
      <c r="AK130" s="866">
        <v>1071010</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11.1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5443055</v>
      </c>
      <c r="AB131" s="847"/>
      <c r="AC131" s="847"/>
      <c r="AD131" s="847"/>
      <c r="AE131" s="848"/>
      <c r="AF131" s="849">
        <v>5373343</v>
      </c>
      <c r="AG131" s="847"/>
      <c r="AH131" s="847"/>
      <c r="AI131" s="847"/>
      <c r="AJ131" s="848"/>
      <c r="AK131" s="849">
        <v>5604397</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10.86808787</v>
      </c>
      <c r="AB132" s="827"/>
      <c r="AC132" s="827"/>
      <c r="AD132" s="827"/>
      <c r="AE132" s="828"/>
      <c r="AF132" s="829">
        <v>11.500698910000001</v>
      </c>
      <c r="AG132" s="827"/>
      <c r="AH132" s="827"/>
      <c r="AI132" s="827"/>
      <c r="AJ132" s="828"/>
      <c r="AK132" s="829">
        <v>11.070985869999999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11.1</v>
      </c>
      <c r="AB133" s="806"/>
      <c r="AC133" s="806"/>
      <c r="AD133" s="806"/>
      <c r="AE133" s="807"/>
      <c r="AF133" s="805">
        <v>11</v>
      </c>
      <c r="AG133" s="806"/>
      <c r="AH133" s="806"/>
      <c r="AI133" s="806"/>
      <c r="AJ133" s="807"/>
      <c r="AK133" s="805">
        <v>11.1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UF5/7VkYlwpKC+gWak/tJGFDm9XbEEg/P5qzYSODVCYP7sG7+zYhBGps7jTONwrCjh7QmV82WGvl7V5BU7hbA==" saltValue="nFe+ehJIAVexjgC835Uy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5" zoomScaleNormal="85" zoomScaleSheetLayoutView="95" workbookViewId="0">
      <selection sqref="A1:XFD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Pxo9ZsSar5/Qi+8diux7ovNiydxmy3iwY+VnIAi87Ig/kBMpNHfmTsVqTC5MENYhSPLEW3kmQBTeqnxYMhDWQ==" saltValue="ldQKOdJDgcdhs8NhM+R4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SOCv5rWXsEYJkTPsA6R7tpV2Wa3dTmY95yce61GJOpAY1P+JgEQm5BwKskIPj5WeAGMj/EicQFhdJkd2rpx5Q==" saltValue="/4QlquJ9wuLX04VbHml6ag=="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sqref="A1:XFD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1256817</v>
      </c>
      <c r="AP9" s="314">
        <v>49700</v>
      </c>
      <c r="AQ9" s="315">
        <v>71124</v>
      </c>
      <c r="AR9" s="316">
        <v>-30.1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331589</v>
      </c>
      <c r="AP10" s="317">
        <v>13113</v>
      </c>
      <c r="AQ10" s="318">
        <v>8282</v>
      </c>
      <c r="AR10" s="319">
        <v>58.3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14612</v>
      </c>
      <c r="AP11" s="317">
        <v>578</v>
      </c>
      <c r="AQ11" s="318">
        <v>547</v>
      </c>
      <c r="AR11" s="319">
        <v>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5</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148013</v>
      </c>
      <c r="AP13" s="317">
        <v>5853</v>
      </c>
      <c r="AQ13" s="318">
        <v>2930</v>
      </c>
      <c r="AR13" s="319">
        <v>99.8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15976</v>
      </c>
      <c r="AP14" s="317">
        <v>632</v>
      </c>
      <c r="AQ14" s="318">
        <v>1382</v>
      </c>
      <c r="AR14" s="319">
        <v>-54.3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-117799</v>
      </c>
      <c r="AP15" s="317">
        <v>-4658</v>
      </c>
      <c r="AQ15" s="318">
        <v>-4924</v>
      </c>
      <c r="AR15" s="319">
        <v>-5.4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1649208</v>
      </c>
      <c r="AP16" s="317">
        <v>65217</v>
      </c>
      <c r="AQ16" s="318">
        <v>79347</v>
      </c>
      <c r="AR16" s="319">
        <v>-17.8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5.46</v>
      </c>
      <c r="AP21" s="331">
        <v>7.49</v>
      </c>
      <c r="AQ21" s="332">
        <v>-2.0299999999999998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95.6</v>
      </c>
      <c r="AP22" s="336">
        <v>97.5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1112962</v>
      </c>
      <c r="AP32" s="345">
        <v>44011</v>
      </c>
      <c r="AQ32" s="346">
        <v>30764</v>
      </c>
      <c r="AR32" s="347">
        <v>43.1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584396</v>
      </c>
      <c r="AP35" s="345">
        <v>23110</v>
      </c>
      <c r="AQ35" s="346">
        <v>12161</v>
      </c>
      <c r="AR35" s="347">
        <v>90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30967</v>
      </c>
      <c r="AP36" s="345">
        <v>1225</v>
      </c>
      <c r="AQ36" s="346">
        <v>1793</v>
      </c>
      <c r="AR36" s="347">
        <v>-31.7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1305</v>
      </c>
      <c r="AP37" s="345">
        <v>52</v>
      </c>
      <c r="AQ37" s="346">
        <v>575</v>
      </c>
      <c r="AR37" s="347">
        <v>-91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-38158</v>
      </c>
      <c r="AP39" s="345">
        <v>-1509</v>
      </c>
      <c r="AQ39" s="346">
        <v>-2883</v>
      </c>
      <c r="AR39" s="347">
        <v>-47.7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-1071010</v>
      </c>
      <c r="AP40" s="345">
        <v>-42352</v>
      </c>
      <c r="AQ40" s="346">
        <v>-29973</v>
      </c>
      <c r="AR40" s="347">
        <v>41.3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620462</v>
      </c>
      <c r="AP41" s="345">
        <v>24536</v>
      </c>
      <c r="AQ41" s="346">
        <v>12437</v>
      </c>
      <c r="AR41" s="347">
        <v>97.3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1763638</v>
      </c>
      <c r="AN51" s="367">
        <v>69492</v>
      </c>
      <c r="AO51" s="368">
        <v>26.6</v>
      </c>
      <c r="AP51" s="369">
        <v>57122</v>
      </c>
      <c r="AQ51" s="370">
        <v>0.4</v>
      </c>
      <c r="AR51" s="371">
        <v>26.2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848022</v>
      </c>
      <c r="AN52" s="375">
        <v>33414</v>
      </c>
      <c r="AO52" s="376">
        <v>37.4</v>
      </c>
      <c r="AP52" s="377">
        <v>36191</v>
      </c>
      <c r="AQ52" s="378">
        <v>11.2</v>
      </c>
      <c r="AR52" s="379">
        <v>26.2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2610368</v>
      </c>
      <c r="AN53" s="367">
        <v>103177</v>
      </c>
      <c r="AO53" s="368">
        <v>48.5</v>
      </c>
      <c r="AP53" s="369">
        <v>53655</v>
      </c>
      <c r="AQ53" s="370">
        <v>-6.1</v>
      </c>
      <c r="AR53" s="371">
        <v>54.6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1857147</v>
      </c>
      <c r="AN54" s="375">
        <v>73405</v>
      </c>
      <c r="AO54" s="376">
        <v>119.7</v>
      </c>
      <c r="AP54" s="377">
        <v>32719</v>
      </c>
      <c r="AQ54" s="378">
        <v>-9.6</v>
      </c>
      <c r="AR54" s="379">
        <v>129.30000000000001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1303149</v>
      </c>
      <c r="AN55" s="367">
        <v>51684</v>
      </c>
      <c r="AO55" s="368">
        <v>-49.9</v>
      </c>
      <c r="AP55" s="369">
        <v>53869</v>
      </c>
      <c r="AQ55" s="370">
        <v>0.4</v>
      </c>
      <c r="AR55" s="371">
        <v>-50.3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765392</v>
      </c>
      <c r="AN56" s="375">
        <v>30356</v>
      </c>
      <c r="AO56" s="376">
        <v>-58.6</v>
      </c>
      <c r="AP56" s="377">
        <v>35046</v>
      </c>
      <c r="AQ56" s="378">
        <v>7.1</v>
      </c>
      <c r="AR56" s="379">
        <v>-65.7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500181</v>
      </c>
      <c r="AN57" s="367">
        <v>19775</v>
      </c>
      <c r="AO57" s="368">
        <v>-61.7</v>
      </c>
      <c r="AP57" s="369">
        <v>59119</v>
      </c>
      <c r="AQ57" s="370">
        <v>9.6999999999999993</v>
      </c>
      <c r="AR57" s="371">
        <v>-71.400000000000006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259104</v>
      </c>
      <c r="AN58" s="375">
        <v>10244</v>
      </c>
      <c r="AO58" s="376">
        <v>-66.3</v>
      </c>
      <c r="AP58" s="377">
        <v>29900</v>
      </c>
      <c r="AQ58" s="378">
        <v>-14.7</v>
      </c>
      <c r="AR58" s="379">
        <v>-51.6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657328</v>
      </c>
      <c r="AN59" s="367">
        <v>25994</v>
      </c>
      <c r="AO59" s="368">
        <v>31.4</v>
      </c>
      <c r="AP59" s="369">
        <v>53895</v>
      </c>
      <c r="AQ59" s="370">
        <v>-8.8000000000000007</v>
      </c>
      <c r="AR59" s="371">
        <v>40.200000000000003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316986</v>
      </c>
      <c r="AN60" s="375">
        <v>12535</v>
      </c>
      <c r="AO60" s="376">
        <v>22.4</v>
      </c>
      <c r="AP60" s="377">
        <v>31224</v>
      </c>
      <c r="AQ60" s="378">
        <v>4.4000000000000004</v>
      </c>
      <c r="AR60" s="379">
        <v>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1366933</v>
      </c>
      <c r="AN61" s="382">
        <v>54024</v>
      </c>
      <c r="AO61" s="383">
        <v>-1</v>
      </c>
      <c r="AP61" s="384">
        <v>55532</v>
      </c>
      <c r="AQ61" s="385">
        <v>-0.9</v>
      </c>
      <c r="AR61" s="371">
        <v>-0.1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809330</v>
      </c>
      <c r="AN62" s="375">
        <v>31991</v>
      </c>
      <c r="AO62" s="376">
        <v>10.9</v>
      </c>
      <c r="AP62" s="377">
        <v>33016</v>
      </c>
      <c r="AQ62" s="378">
        <v>-0.3</v>
      </c>
      <c r="AR62" s="379">
        <v>11.2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vs5bWA104C0B1mwfr+yeRjOAirm4olAA5Bfkq0hnhWUxGucYLUkG//TthzJXyztnGIydCvRf1kc771LvTKi5A==" saltValue="oTEa4fA0z1boctQzhmcf1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sqref="A1:XFD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BRoaeYE0BeGy2BWcVZGNg0IHUM3alBBVr4Vojpsb9GQQhebYpaCbFGzly3MozXmELIUL3iP3X2OA8/gJr89g9A==" saltValue="RTySWVrUZ6RpllPt6fAnZ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sqref="A1:XFD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MmEHyRyypDWMk75CaUo/4mUCDUofZc7rpVoJbWmCdd0ksy0Zn72Rw5+vzETglFUOAqtJ3nEzuYFd09MRHV3FGA==" saltValue="BCXba5p9K3cRGXU1ih8+z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25.3</v>
      </c>
      <c r="G47" s="12">
        <v>24.66</v>
      </c>
      <c r="H47" s="12">
        <v>22.78</v>
      </c>
      <c r="I47" s="12">
        <v>21.71</v>
      </c>
      <c r="J47" s="13">
        <v>21.07</v>
      </c>
    </row>
    <row r="48" spans="2:10" ht="57.75" customHeight="1" x14ac:dyDescent="0.15">
      <c r="B48" s="14"/>
      <c r="C48" s="1240" t="s">
        <v>4</v>
      </c>
      <c r="D48" s="1240"/>
      <c r="E48" s="1241"/>
      <c r="F48" s="15">
        <v>2.25</v>
      </c>
      <c r="G48" s="16">
        <v>2.08</v>
      </c>
      <c r="H48" s="16">
        <v>2.82</v>
      </c>
      <c r="I48" s="16">
        <v>3.16</v>
      </c>
      <c r="J48" s="17">
        <v>4.3</v>
      </c>
    </row>
    <row r="49" spans="2:10" ht="57.75" customHeight="1" thickBot="1" x14ac:dyDescent="0.2">
      <c r="B49" s="18"/>
      <c r="C49" s="1242" t="s">
        <v>5</v>
      </c>
      <c r="D49" s="1242"/>
      <c r="E49" s="1243"/>
      <c r="F49" s="19" t="s">
        <v>570</v>
      </c>
      <c r="G49" s="20" t="s">
        <v>571</v>
      </c>
      <c r="H49" s="20" t="s">
        <v>572</v>
      </c>
      <c r="I49" s="20" t="s">
        <v>573</v>
      </c>
      <c r="J49" s="21" t="s">
        <v>574</v>
      </c>
    </row>
    <row r="50" spans="2:10" ht="13.5" customHeight="1" x14ac:dyDescent="0.15"/>
  </sheetData>
  <sheetProtection algorithmName="SHA-512" hashValue="YwSQ/p+vfHiexLo1GRRjFM8z8GMaXqPZcwTsmyV+JcyRDREMV0tEOCz4SkoZOuX7K3KVhM81ySK4oT62b3zwGw==" saltValue="1sGkeSTMqhlHoWxtioNU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2022-09-28T07:27:58Z</dcterms:modified>
</cp:coreProperties>
</file>